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ony\Documents\"/>
    </mc:Choice>
  </mc:AlternateContent>
  <bookViews>
    <workbookView xWindow="14400" yWindow="465" windowWidth="14400" windowHeight="17535" tabRatio="761"/>
  </bookViews>
  <sheets>
    <sheet name="Ca4-27.05.2018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3" l="1"/>
  <c r="G4" i="23"/>
  <c r="G5" i="23"/>
  <c r="G3" i="23"/>
  <c r="D4" i="23"/>
  <c r="D5" i="23"/>
  <c r="D3" i="23"/>
  <c r="F4" i="23"/>
  <c r="F5" i="23"/>
  <c r="F3" i="23"/>
  <c r="E4" i="23"/>
  <c r="E5" i="23"/>
  <c r="E3" i="23"/>
</calcChain>
</file>

<file path=xl/sharedStrings.xml><?xml version="1.0" encoding="utf-8"?>
<sst xmlns="http://schemas.openxmlformats.org/spreadsheetml/2006/main" count="23" uniqueCount="21">
  <si>
    <t>Số mới</t>
  </si>
  <si>
    <t>Tiêu thụ</t>
  </si>
  <si>
    <t>Đơn giá</t>
  </si>
  <si>
    <t>Thành tiền</t>
  </si>
  <si>
    <t>MAKH</t>
  </si>
  <si>
    <t>Đinh mức</t>
  </si>
  <si>
    <t>BẢNG TÍNH TIẺN ĐIÊN</t>
  </si>
  <si>
    <t>Số cù</t>
  </si>
  <si>
    <t>1C001</t>
  </si>
  <si>
    <t>2D002</t>
  </si>
  <si>
    <t>3D003</t>
  </si>
  <si>
    <t>Công</t>
  </si>
  <si>
    <t>Loai</t>
  </si>
  <si>
    <t xml:space="preserve">Đinh mức </t>
  </si>
  <si>
    <t>1A</t>
  </si>
  <si>
    <t>LOẠI C</t>
  </si>
  <si>
    <t>2B</t>
  </si>
  <si>
    <t>LOẠI D</t>
  </si>
  <si>
    <t>3C</t>
  </si>
  <si>
    <t>4D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</si>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</sst>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622300</xdr:colOff>
      <xdr:row>16</xdr:row>
      <xdr:rowOff>165100</xdr:rowOff>
    </xdr:from>
    <xdr:to>
      <xdr:col>10</xdr:col>
      <xdr:colOff>750994</xdr:colOff>
      <xdr:row>55</xdr:row>
      <xdr:rowOff>12700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744F1B7D-1FE0-A74C-A991-24E377DC9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300" y="3416300"/>
          <a:ext cx="8628169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8" sqref="I8"/>
    </sheetView>
  </sheetViews>
  <sheetFormatPr defaultColWidth="11" defaultRowHeight="15.75" x14ac:dyDescent="0.25"/>
  <cols>
    <col min="8" max="8" width="14.375" bestFit="1" customWidth="1"/>
  </cols>
  <sheetData>
    <row r="1" spans="1:8" x14ac:dyDescent="0.25">
      <c r="A1" t="s">
        <v>6</v>
      </c>
    </row>
    <row r="2" spans="1:8" x14ac:dyDescent="0.25">
      <c r="A2" t="s">
        <v>4</v>
      </c>
      <c r="B2" t="s">
        <v>7</v>
      </c>
      <c r="C2" t="s">
        <v>0</v>
      </c>
      <c r="D2" t="s">
        <v>1</v>
      </c>
      <c r="E2" t="s">
        <v>5</v>
      </c>
      <c r="F2" t="s">
        <v>2</v>
      </c>
      <c r="G2" t="s">
        <v>3</v>
      </c>
    </row>
    <row r="3" spans="1:8" x14ac:dyDescent="0.25">
      <c r="A3" t="s">
        <v>8</v>
      </c>
      <c r="B3">
        <v>2578</v>
      </c>
      <c r="C3">
        <v>2794</v>
      </c>
      <c r="D3">
        <f>C3-B3</f>
        <v>216</v>
      </c>
      <c r="E3">
        <f>VLOOKUP(LEFT(A3,1)&amp;"?",$A$8:$C$11,2,0)</f>
        <v>180</v>
      </c>
      <c r="F3">
        <f>VLOOKUP("?"&amp;MID(A3,2,1),$A$8:$C$11,3,0)</f>
        <v>460</v>
      </c>
      <c r="G3">
        <f>IF(D3&lt;=E3,F3*D3,F3*D3*1.5)</f>
        <v>149040</v>
      </c>
      <c r="H3" s="2"/>
    </row>
    <row r="4" spans="1:8" x14ac:dyDescent="0.25">
      <c r="A4" t="s">
        <v>9</v>
      </c>
      <c r="B4">
        <v>2453</v>
      </c>
      <c r="C4">
        <v>2589</v>
      </c>
      <c r="D4">
        <f t="shared" ref="D4:D5" si="0">C4-B4</f>
        <v>136</v>
      </c>
      <c r="E4">
        <f t="shared" ref="E4:E5" si="1">VLOOKUP(LEFT(A4,1)&amp;"?",$A$8:$C$11,2,0)</f>
        <v>160</v>
      </c>
      <c r="F4">
        <f t="shared" ref="F4:F5" si="2">VLOOKUP("?"&amp;MID(A4,2,1),$A$8:$C$11,3,0)</f>
        <v>420</v>
      </c>
      <c r="G4">
        <f t="shared" ref="G4:G5" si="3">IF(D4&lt;=E4,F4*D4,F4*D4*1.5)</f>
        <v>57120</v>
      </c>
    </row>
    <row r="5" spans="1:8" x14ac:dyDescent="0.25">
      <c r="A5" t="s">
        <v>10</v>
      </c>
      <c r="B5">
        <v>2368</v>
      </c>
      <c r="C5">
        <v>2431</v>
      </c>
      <c r="D5">
        <f t="shared" si="0"/>
        <v>63</v>
      </c>
      <c r="E5">
        <f t="shared" si="1"/>
        <v>200</v>
      </c>
      <c r="F5">
        <f t="shared" si="2"/>
        <v>420</v>
      </c>
      <c r="G5">
        <f t="shared" si="3"/>
        <v>26460</v>
      </c>
    </row>
    <row r="6" spans="1:8" x14ac:dyDescent="0.25">
      <c r="F6" t="s">
        <v>11</v>
      </c>
      <c r="G6" s="1">
        <f>SUM(G3:G5)</f>
        <v>232620</v>
      </c>
    </row>
    <row r="7" spans="1:8" x14ac:dyDescent="0.25">
      <c r="A7" t="s">
        <v>12</v>
      </c>
      <c r="B7" t="s">
        <v>13</v>
      </c>
      <c r="C7" t="s">
        <v>2</v>
      </c>
    </row>
    <row r="8" spans="1:8" x14ac:dyDescent="0.25">
      <c r="A8" t="s">
        <v>14</v>
      </c>
      <c r="B8">
        <v>180</v>
      </c>
      <c r="C8">
        <v>600</v>
      </c>
      <c r="F8" t="s">
        <v>15</v>
      </c>
      <c r="G8" t="s">
        <v>20</v>
      </c>
    </row>
    <row r="9" spans="1:8" x14ac:dyDescent="0.25">
      <c r="A9" t="s">
        <v>16</v>
      </c>
      <c r="B9">
        <v>160</v>
      </c>
      <c r="C9">
        <v>485</v>
      </c>
      <c r="F9" t="s">
        <v>17</v>
      </c>
      <c r="G9" t="s">
        <v>20</v>
      </c>
    </row>
    <row r="10" spans="1:8" x14ac:dyDescent="0.25">
      <c r="A10" t="s">
        <v>18</v>
      </c>
      <c r="B10">
        <v>200</v>
      </c>
      <c r="C10">
        <v>460</v>
      </c>
    </row>
    <row r="11" spans="1:8" x14ac:dyDescent="0.25">
      <c r="A11" t="s">
        <v>19</v>
      </c>
      <c r="B11">
        <v>210</v>
      </c>
      <c r="C11">
        <v>420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Ca4-27.05.2018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Hải Đăng</dc:creator>
  <cp:lastModifiedBy>Tony</cp:lastModifiedBy>
  <dcterms:created xsi:type="dcterms:W3CDTF">2018-12-11T05:09:52Z</dcterms:created>
  <dcterms:modified xsi:type="dcterms:W3CDTF">2018-12-18T15:34:32Z</dcterms:modified>
</cp:coreProperties>
</file>