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Formulas and Functions\ViDu\"/>
    </mc:Choice>
  </mc:AlternateContent>
  <bookViews>
    <workbookView xWindow="0" yWindow="0" windowWidth="20490" windowHeight="7755" activeTab="1"/>
  </bookViews>
  <sheets>
    <sheet name="Nested IF()" sheetId="4" r:id="rId1"/>
    <sheet name="IF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3" i="1"/>
  <c r="C31" i="1"/>
  <c r="C29" i="1"/>
  <c r="C18" i="1"/>
  <c r="C11" i="1"/>
  <c r="C14" i="4"/>
  <c r="C12" i="4"/>
  <c r="C3" i="1" l="1"/>
  <c r="D10" i="4" l="1"/>
  <c r="E10" i="4" s="1"/>
  <c r="D9" i="4"/>
  <c r="E9" i="4" s="1"/>
  <c r="D8" i="4"/>
  <c r="E8" i="4" s="1"/>
  <c r="D7" i="4"/>
  <c r="E7" i="4" s="1"/>
  <c r="D6" i="4"/>
  <c r="E6" i="4" s="1"/>
  <c r="D5" i="4"/>
  <c r="E5" i="4" s="1"/>
  <c r="D4" i="4"/>
  <c r="E4" i="4" s="1"/>
  <c r="D3" i="4"/>
  <c r="E3" i="4" s="1"/>
  <c r="D2" i="4"/>
  <c r="E2" i="4" s="1"/>
  <c r="B31" i="1" l="1"/>
  <c r="B30" i="1"/>
  <c r="B19" i="1"/>
  <c r="B15" i="1"/>
  <c r="B14" i="1"/>
  <c r="B13" i="1"/>
  <c r="B12" i="1"/>
  <c r="B11" i="1"/>
</calcChain>
</file>

<file path=xl/comments1.xml><?xml version="1.0" encoding="utf-8"?>
<comments xmlns="http://schemas.openxmlformats.org/spreadsheetml/2006/main">
  <authors>
    <author>ttphong</author>
  </authors>
  <commentList>
    <comment ref="B19" authorId="0" shapeId="0">
      <text>
        <r>
          <rPr>
            <b/>
            <sz val="8"/>
            <color indexed="81"/>
            <rFont val="Tahoma"/>
            <family val="2"/>
          </rPr>
          <t>ttphong:</t>
        </r>
        <r>
          <rPr>
            <sz val="8"/>
            <color indexed="81"/>
            <rFont val="Tahoma"/>
            <family val="2"/>
          </rPr>
          <t xml:space="preserve">
Chia hàm If làm 2 phần để giải quyết trường hợp lồng hơn 7 hàm If cho Excel phiên bản cũ</t>
        </r>
      </text>
    </comment>
  </commentList>
</comments>
</file>

<file path=xl/sharedStrings.xml><?xml version="1.0" encoding="utf-8"?>
<sst xmlns="http://schemas.openxmlformats.org/spreadsheetml/2006/main" count="39" uniqueCount="39">
  <si>
    <t>Ví dụ 1</t>
  </si>
  <si>
    <t>Hàm</t>
  </si>
  <si>
    <t>Ví dụ 2</t>
  </si>
  <si>
    <t>Doanh thu &lt;$100 thì hoa hồng là 3%, doanh thu từ $100 đến $500 thì hoa hồng 5%, doanh thu &gt;$500 thì hoa hồng 8%</t>
  </si>
  <si>
    <t>Doanh thu</t>
  </si>
  <si>
    <t>Hoa hồng</t>
  </si>
  <si>
    <t>Tính tiền hoa hồng?</t>
  </si>
  <si>
    <t>Ví dụ 3</t>
  </si>
  <si>
    <t>Giá trị</t>
  </si>
  <si>
    <t>Ví dụ 4</t>
  </si>
  <si>
    <t>Tính thuế thu nhập cá nhân theo biểu thuế sau</t>
  </si>
  <si>
    <t>Thuế suất</t>
  </si>
  <si>
    <t>Thu nhập cá nhân (triệu đồng/ tháng)</t>
  </si>
  <si>
    <t>Cận trên</t>
  </si>
  <si>
    <t>Đến 5 tr</t>
  </si>
  <si>
    <t>Trên 5 tr đến 15 tr</t>
  </si>
  <si>
    <t>Trên 15 tr đến 25 tr</t>
  </si>
  <si>
    <t>Trên 25 tr đến 40 tr</t>
  </si>
  <si>
    <t>Trên 40 tr</t>
  </si>
  <si>
    <t>Thu nhập</t>
  </si>
  <si>
    <t>Thuế TN</t>
  </si>
  <si>
    <t>Kết quả</t>
  </si>
  <si>
    <t>Kiểm tra xem ngày cho thuộc quí nào?</t>
  </si>
  <si>
    <t>Ngày</t>
  </si>
  <si>
    <t>Nguyễn Thị Bông</t>
  </si>
  <si>
    <t>Trần Thị Hồng Vân</t>
  </si>
  <si>
    <t>Lê Nguyễn Nhã Hồng Phương</t>
  </si>
  <si>
    <t>Trần Văn Sơn</t>
  </si>
  <si>
    <t>Nguyễn Hoàng Nam Sơn</t>
  </si>
  <si>
    <t>Lê Nhã Kỳ</t>
  </si>
  <si>
    <t>Lê Thị Út Em</t>
  </si>
  <si>
    <t>Bùi Quang Sáng</t>
  </si>
  <si>
    <t>Lâm Văn Bền</t>
  </si>
  <si>
    <t>Tên nhân viên</t>
  </si>
  <si>
    <t>Định mức doanh số</t>
  </si>
  <si>
    <t>Doanh số bán được</t>
  </si>
  <si>
    <t>Tỷ lệ đạt +/-</t>
  </si>
  <si>
    <t>Tiền thưởng</t>
  </si>
  <si>
    <t>Excel phiên bản 2003 về trước cho phép lồng tối đa 7 hàm If. Giải quyết trường hợp này xem ví dụ sau. Excel 2007 về sau cho phép lồng tới 64 lần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</si>
</sst>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dd/mm/yyyy"/>
    <numFmt numFmtId="166" formatCode="_(&quot;$&quot;* #,##0_);_(&quot;$&quot;* \(#,##0\);_(&quot;$&quot;* &quot;-&quot;??_);_(@_)"/>
    <numFmt numFmtId="167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rgb="FF0070C0"/>
      <name val="Arial"/>
      <family val="2"/>
    </font>
    <font>
      <i/>
      <sz val="8"/>
      <color rgb="FF0070C0"/>
      <name val="Arial"/>
      <family val="2"/>
    </font>
    <font>
      <sz val="10"/>
      <color theme="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43">
    <xf numFmtId="0" fontId="0" fillId="0" borderId="0" xfId="0"/>
    <xf numFmtId="0" fontId="9" fillId="0" borderId="0" xfId="0" applyFont="1" applyFill="1"/>
    <xf numFmtId="0" fontId="3" fillId="0" borderId="0" xfId="0" applyFont="1" applyFill="1"/>
    <xf numFmtId="0" fontId="0" fillId="0" borderId="0" xfId="0" applyFill="1"/>
    <xf numFmtId="0" fontId="9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44" fontId="3" fillId="0" borderId="1" xfId="2" applyFont="1" applyFill="1" applyBorder="1" applyAlignment="1">
      <alignment horizontal="center"/>
    </xf>
    <xf numFmtId="44" fontId="4" fillId="0" borderId="1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3" fillId="0" borderId="4" xfId="0" applyFont="1" applyFill="1" applyBorder="1"/>
    <xf numFmtId="9" fontId="6" fillId="0" borderId="1" xfId="3" applyFont="1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3" fillId="0" borderId="3" xfId="0" applyFont="1" applyFill="1" applyBorder="1"/>
    <xf numFmtId="3" fontId="3" fillId="0" borderId="1" xfId="0" applyNumberFormat="1" applyFont="1" applyFill="1" applyBorder="1"/>
    <xf numFmtId="164" fontId="6" fillId="0" borderId="1" xfId="1" applyNumberFormat="1" applyFont="1" applyFill="1" applyBorder="1" applyAlignment="1">
      <alignment vertical="top"/>
    </xf>
    <xf numFmtId="164" fontId="4" fillId="0" borderId="1" xfId="1" applyNumberFormat="1" applyFont="1" applyFill="1" applyBorder="1" applyAlignment="1">
      <alignment vertical="top"/>
    </xf>
    <xf numFmtId="165" fontId="3" fillId="0" borderId="1" xfId="0" applyNumberFormat="1" applyFont="1" applyFill="1" applyBorder="1" applyAlignment="1">
      <alignment horizontal="center"/>
    </xf>
    <xf numFmtId="0" fontId="11" fillId="0" borderId="0" xfId="4" applyFont="1"/>
    <xf numFmtId="0" fontId="10" fillId="0" borderId="0" xfId="4"/>
    <xf numFmtId="0" fontId="10" fillId="0" borderId="1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0" xfId="4" applyBorder="1"/>
    <xf numFmtId="0" fontId="11" fillId="0" borderId="1" xfId="4" applyFont="1" applyBorder="1"/>
    <xf numFmtId="166" fontId="0" fillId="0" borderId="1" xfId="5" applyNumberFormat="1" applyFont="1" applyBorder="1"/>
    <xf numFmtId="0" fontId="12" fillId="0" borderId="2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166" fontId="2" fillId="0" borderId="1" xfId="5" applyNumberFormat="1" applyFont="1" applyBorder="1"/>
    <xf numFmtId="0" fontId="11" fillId="0" borderId="1" xfId="4" applyFont="1" applyBorder="1" applyAlignment="1">
      <alignment horizontal="center"/>
    </xf>
    <xf numFmtId="167" fontId="0" fillId="0" borderId="1" xfId="6" applyNumberFormat="1" applyFont="1" applyBorder="1" applyAlignment="1">
      <alignment horizontal="center"/>
    </xf>
    <xf numFmtId="167" fontId="2" fillId="0" borderId="1" xfId="6" applyNumberFormat="1" applyFont="1" applyBorder="1" applyAlignment="1">
      <alignment horizontal="center"/>
    </xf>
    <xf numFmtId="0" fontId="12" fillId="0" borderId="0" xfId="0" applyFont="1" applyFill="1"/>
    <xf numFmtId="0" fontId="2" fillId="0" borderId="1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9" fillId="0" borderId="3" xfId="0" applyFont="1" applyFill="1" applyBorder="1"/>
    <xf numFmtId="0" fontId="9" fillId="0" borderId="4" xfId="0" applyFont="1" applyFill="1" applyBorder="1"/>
    <xf numFmtId="0" fontId="9" fillId="0" borderId="1" xfId="0" applyFont="1" applyFill="1" applyBorder="1"/>
    <xf numFmtId="0" fontId="12" fillId="0" borderId="2" xfId="0" applyFont="1" applyFill="1" applyBorder="1" applyAlignment="1">
      <alignment horizontal="left" wrapText="1"/>
    </xf>
    <xf numFmtId="0" fontId="13" fillId="0" borderId="0" xfId="0" applyFont="1" applyFill="1"/>
    <xf numFmtId="0" fontId="13" fillId="0" borderId="2" xfId="0" applyFont="1" applyFill="1" applyBorder="1"/>
    <xf numFmtId="0" fontId="13" fillId="0" borderId="0" xfId="0" applyFont="1" applyFill="1" applyBorder="1"/>
    <xf numFmtId="0" fontId="0" fillId="0" borderId="0" xfId="0" applyFill="1" applyBorder="1"/>
  </cellXfs>
  <cellStyles count="7">
    <cellStyle name="Comma" xfId="1" builtinId="3"/>
    <cellStyle name="Currency" xfId="2" builtinId="4"/>
    <cellStyle name="Currency 2" xfId="5"/>
    <cellStyle name="Normal" xfId="0" builtinId="0"/>
    <cellStyle name="Normal 2" xfId="4"/>
    <cellStyle name="Percent" xfId="3" builtinId="5"/>
    <cellStyle name="Percent 2" xfId="6"/>
  </cellStyles>
  <dxfs count="3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942975</xdr:colOff>
      <xdr:row>9</xdr:row>
      <xdr:rowOff>142875</xdr:rowOff>
    </xdr:from>
    <xdr:to>
      <xdr:col>3</xdr:col>
      <xdr:colOff>190500</xdr:colOff>
      <xdr:row>11</xdr:row>
      <xdr:rowOff>57151</xdr:rowOff>
    </xdr:to>
    <xdr:cxnSp macro="">
      <xdr:nvCxnSpPr>
        <xdr:cNvPr id="3" name="Straight Arrow Connector 2"/>
        <xdr:cNvCxnSpPr/>
      </xdr:nvCxnSpPr>
      <xdr:spPr>
        <a:xfrm flipV="1">
          <a:off x="3971925" y="1828800"/>
          <a:ext cx="514350" cy="2667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9</xdr:row>
      <xdr:rowOff>142875</xdr:rowOff>
    </xdr:from>
    <xdr:to>
      <xdr:col>4</xdr:col>
      <xdr:colOff>323850</xdr:colOff>
      <xdr:row>12</xdr:row>
      <xdr:rowOff>114301</xdr:rowOff>
    </xdr:to>
    <xdr:cxnSp macro="">
      <xdr:nvCxnSpPr>
        <xdr:cNvPr id="4" name="Straight Arrow Connector 3"/>
        <xdr:cNvCxnSpPr/>
      </xdr:nvCxnSpPr>
      <xdr:spPr>
        <a:xfrm flipV="1">
          <a:off x="4705350" y="1828800"/>
          <a:ext cx="314325" cy="4857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D2" sqref="D2"/>
    </sheetView>
  </sheetViews>
  <sheetFormatPr defaultRowHeight="12.75" x14ac:dyDescent="0.2"/>
  <cols>
    <col min="1" max="1" width="26.5703125" style="20" bestFit="1" customWidth="1"/>
    <col min="2" max="2" width="18.85546875" style="20" bestFit="1" customWidth="1"/>
    <col min="3" max="3" width="19" style="20" customWidth="1"/>
    <col min="4" max="4" width="12.85546875" style="20" customWidth="1"/>
    <col min="5" max="5" width="13.7109375" style="20" customWidth="1"/>
    <col min="6" max="16384" width="9.140625" style="20"/>
  </cols>
  <sheetData>
    <row r="1" spans="1:5" s="19" customFormat="1" x14ac:dyDescent="0.2">
      <c r="A1" s="24" t="s">
        <v>33</v>
      </c>
      <c r="B1" s="24" t="s">
        <v>34</v>
      </c>
      <c r="C1" s="24" t="s">
        <v>35</v>
      </c>
      <c r="D1" s="29" t="s">
        <v>36</v>
      </c>
      <c r="E1" s="29" t="s">
        <v>37</v>
      </c>
    </row>
    <row r="2" spans="1:5" ht="15" x14ac:dyDescent="0.25">
      <c r="A2" s="21" t="s">
        <v>32</v>
      </c>
      <c r="B2" s="25">
        <v>250000</v>
      </c>
      <c r="C2" s="25">
        <v>259875</v>
      </c>
      <c r="D2" s="30">
        <f>(C2-B2)/B2</f>
        <v>3.95E-2</v>
      </c>
      <c r="E2" s="25">
        <f>IF(D2 &lt; 0, "", IF(D2 &lt; 0.1, 1000, 10000))</f>
        <v>1000</v>
      </c>
    </row>
    <row r="3" spans="1:5" ht="15" x14ac:dyDescent="0.25">
      <c r="A3" s="21" t="s">
        <v>24</v>
      </c>
      <c r="B3" s="25">
        <v>275000</v>
      </c>
      <c r="C3" s="25">
        <v>293827</v>
      </c>
      <c r="D3" s="30">
        <f t="shared" ref="D3:D10" si="0">(C3-B3)/B3</f>
        <v>6.8461818181818179E-2</v>
      </c>
      <c r="E3" s="25">
        <f t="shared" ref="E3:E10" si="1">IF(D3 &lt; 0, "", IF(D3 &lt; 0.1, 1000, 10000))</f>
        <v>1000</v>
      </c>
    </row>
    <row r="4" spans="1:5" ht="15" x14ac:dyDescent="0.25">
      <c r="A4" s="21" t="s">
        <v>25</v>
      </c>
      <c r="B4" s="25">
        <v>300000</v>
      </c>
      <c r="C4" s="25">
        <v>347119</v>
      </c>
      <c r="D4" s="30">
        <f t="shared" si="0"/>
        <v>0.15706333333333333</v>
      </c>
      <c r="E4" s="25">
        <f t="shared" si="1"/>
        <v>10000</v>
      </c>
    </row>
    <row r="5" spans="1:5" ht="15" x14ac:dyDescent="0.25">
      <c r="A5" s="21" t="s">
        <v>26</v>
      </c>
      <c r="B5" s="25">
        <v>200000</v>
      </c>
      <c r="C5" s="25">
        <v>189345</v>
      </c>
      <c r="D5" s="30">
        <f t="shared" si="0"/>
        <v>-5.3275000000000003E-2</v>
      </c>
      <c r="E5" s="25" t="str">
        <f t="shared" si="1"/>
        <v/>
      </c>
    </row>
    <row r="6" spans="1:5" ht="15" x14ac:dyDescent="0.25">
      <c r="A6" s="21" t="s">
        <v>27</v>
      </c>
      <c r="B6" s="25">
        <v>200000</v>
      </c>
      <c r="C6" s="25">
        <v>209283</v>
      </c>
      <c r="D6" s="30">
        <f t="shared" si="0"/>
        <v>4.6414999999999998E-2</v>
      </c>
      <c r="E6" s="25">
        <f t="shared" si="1"/>
        <v>1000</v>
      </c>
    </row>
    <row r="7" spans="1:5" ht="15" x14ac:dyDescent="0.25">
      <c r="A7" s="21" t="s">
        <v>28</v>
      </c>
      <c r="B7" s="25">
        <v>225000</v>
      </c>
      <c r="C7" s="25">
        <v>222384</v>
      </c>
      <c r="D7" s="30">
        <f t="shared" si="0"/>
        <v>-1.1626666666666667E-2</v>
      </c>
      <c r="E7" s="25" t="str">
        <f t="shared" si="1"/>
        <v/>
      </c>
    </row>
    <row r="8" spans="1:5" ht="15" x14ac:dyDescent="0.25">
      <c r="A8" s="21" t="s">
        <v>29</v>
      </c>
      <c r="B8" s="25">
        <v>300000</v>
      </c>
      <c r="C8" s="25">
        <v>299550</v>
      </c>
      <c r="D8" s="30">
        <f t="shared" si="0"/>
        <v>-1.5E-3</v>
      </c>
      <c r="E8" s="25" t="str">
        <f t="shared" si="1"/>
        <v/>
      </c>
    </row>
    <row r="9" spans="1:5" ht="15" x14ac:dyDescent="0.25">
      <c r="A9" s="21" t="s">
        <v>30</v>
      </c>
      <c r="B9" s="25">
        <v>225000</v>
      </c>
      <c r="C9" s="25">
        <v>239990</v>
      </c>
      <c r="D9" s="30">
        <f t="shared" si="0"/>
        <v>6.6622222222222222E-2</v>
      </c>
      <c r="E9" s="25">
        <f t="shared" si="1"/>
        <v>1000</v>
      </c>
    </row>
    <row r="10" spans="1:5" ht="15" x14ac:dyDescent="0.25">
      <c r="A10" s="21" t="s">
        <v>31</v>
      </c>
      <c r="B10" s="25">
        <v>225000</v>
      </c>
      <c r="C10" s="25">
        <v>256919</v>
      </c>
      <c r="D10" s="31">
        <f t="shared" si="0"/>
        <v>0.14186222222222222</v>
      </c>
      <c r="E10" s="28">
        <f t="shared" si="1"/>
        <v>10000</v>
      </c>
    </row>
    <row r="11" spans="1:5" x14ac:dyDescent="0.2">
      <c r="A11" s="22"/>
      <c r="B11" s="23"/>
      <c r="C11" s="23"/>
      <c r="D11" s="23"/>
      <c r="E11" s="23"/>
    </row>
    <row r="12" spans="1:5" x14ac:dyDescent="0.2">
      <c r="C12" s="20" t="str">
        <f ca="1">_xlfn.FORMULATEXT(D10)</f>
        <v>=(C10-B10)/B10</v>
      </c>
    </row>
    <row r="14" spans="1:5" x14ac:dyDescent="0.2">
      <c r="C14" s="20" t="str">
        <f ca="1">_xlfn.FORMULATEXT(E10)</f>
        <v>=IF(D10 &lt; 0, "", IF(D10 &lt; 0.1, 1000, 10000))</v>
      </c>
    </row>
  </sheetData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L12" sqref="L12"/>
    </sheetView>
  </sheetViews>
  <sheetFormatPr defaultRowHeight="15" x14ac:dyDescent="0.25"/>
  <cols>
    <col min="1" max="1" width="13.140625" style="3" customWidth="1"/>
    <col min="2" max="2" width="16.140625" style="3" customWidth="1"/>
    <col min="3" max="4" width="9.140625" style="3"/>
    <col min="5" max="5" width="11" style="3" customWidth="1"/>
    <col min="6" max="16384" width="9.140625" style="3"/>
  </cols>
  <sheetData>
    <row r="1" spans="1:11" x14ac:dyDescent="0.25">
      <c r="A1" s="1" t="s">
        <v>0</v>
      </c>
      <c r="B1" s="2" t="s">
        <v>22</v>
      </c>
      <c r="C1" s="2"/>
      <c r="D1" s="2"/>
      <c r="E1" s="2"/>
      <c r="F1" s="2"/>
      <c r="G1" s="2"/>
      <c r="H1" s="2"/>
      <c r="I1" s="2"/>
      <c r="J1" s="2"/>
      <c r="K1" s="2"/>
    </row>
    <row r="2" spans="1:11" x14ac:dyDescent="0.25">
      <c r="A2" s="4" t="s">
        <v>23</v>
      </c>
      <c r="B2" s="4" t="s">
        <v>21</v>
      </c>
      <c r="D2" s="2"/>
      <c r="E2" s="2"/>
      <c r="F2" s="2"/>
      <c r="G2" s="2"/>
      <c r="H2" s="2"/>
      <c r="I2" s="2"/>
      <c r="J2" s="2"/>
      <c r="K2" s="2"/>
    </row>
    <row r="3" spans="1:11" ht="14.25" customHeight="1" x14ac:dyDescent="0.25">
      <c r="A3" s="18">
        <v>41654</v>
      </c>
      <c r="B3" s="6" t="str">
        <f>IF(OR(MONTH(A3)=1,MONTH(A3)=2, MONTH(A3)=3),"Quí I",IF(OR(MONTH(A3)=4,MONTH(A3)=5, MONTH(A3)=6),"Quí II",IF(OR(MONTH(A3)=7,MONTH(A3)=8, MONTH(A3)=9),"Quí III","Quí IV")))</f>
        <v>Quí I</v>
      </c>
      <c r="C3" s="26" t="str">
        <f ca="1">_xlfn.FORMULATEXT(B3)</f>
        <v>=IF(OR(MONTH(A3)=1,MONTH(A3)=2, MONTH(A3)=3),"Quí I",IF(OR(MONTH(A3)=4,MONTH(A3)=5, MONTH(A3)=6),"Quí II",IF(OR(MONTH(A3)=7,MONTH(A3)=8, MONTH(A3)=9),"Quí III","Quí IV")))</v>
      </c>
      <c r="D3" s="27"/>
      <c r="E3" s="27"/>
      <c r="F3" s="27"/>
      <c r="G3" s="27"/>
      <c r="H3" s="27"/>
      <c r="I3" s="27"/>
      <c r="J3" s="27"/>
      <c r="K3" s="27"/>
    </row>
    <row r="4" spans="1:11" x14ac:dyDescent="0.25">
      <c r="A4" s="18">
        <v>41677</v>
      </c>
      <c r="B4" s="6" t="str">
        <f t="shared" ref="B4:B7" si="0">IF(OR(MONTH(A4)=1,MONTH(A4)=2, MONTH(A4)=3),"Quí I",IF(OR(MONTH(A4)=4,MONTH(A4)=5, MONTH(A4)=6),"Quí II",IF(OR(MONTH(A4)=7,MONTH(A4)=8, MONTH(A4)=9),"Quí III","Quí IV")))</f>
        <v>Quí I</v>
      </c>
      <c r="C4" s="26"/>
      <c r="D4" s="27"/>
      <c r="E4" s="27"/>
      <c r="F4" s="27"/>
      <c r="G4" s="27"/>
      <c r="H4" s="27"/>
      <c r="I4" s="27"/>
      <c r="J4" s="27"/>
      <c r="K4" s="27"/>
    </row>
    <row r="5" spans="1:11" x14ac:dyDescent="0.25">
      <c r="A5" s="18">
        <v>41777</v>
      </c>
      <c r="B5" s="6" t="str">
        <f t="shared" si="0"/>
        <v>Quí II</v>
      </c>
      <c r="C5" s="2"/>
      <c r="D5" s="2"/>
      <c r="E5" s="2"/>
      <c r="F5" s="2"/>
      <c r="G5" s="2"/>
      <c r="H5" s="2"/>
      <c r="I5" s="2"/>
      <c r="J5" s="2"/>
      <c r="K5" s="2"/>
    </row>
    <row r="6" spans="1:11" x14ac:dyDescent="0.25">
      <c r="A6" s="18">
        <v>41823</v>
      </c>
      <c r="B6" s="6" t="str">
        <f t="shared" si="0"/>
        <v>Quí III</v>
      </c>
      <c r="C6" s="2"/>
      <c r="D6" s="2"/>
      <c r="E6" s="2"/>
      <c r="F6" s="2"/>
      <c r="G6" s="2"/>
      <c r="H6" s="2"/>
      <c r="I6" s="2"/>
      <c r="J6" s="2"/>
      <c r="K6" s="2"/>
    </row>
    <row r="7" spans="1:11" x14ac:dyDescent="0.25">
      <c r="A7" s="18">
        <v>41987</v>
      </c>
      <c r="B7" s="6" t="str">
        <f t="shared" si="0"/>
        <v>Quí IV</v>
      </c>
      <c r="C7" s="2"/>
      <c r="D7" s="2"/>
      <c r="E7" s="2"/>
      <c r="F7" s="2"/>
      <c r="G7" s="2"/>
      <c r="H7" s="2"/>
      <c r="I7" s="2"/>
      <c r="J7" s="2"/>
      <c r="K7" s="2"/>
    </row>
    <row r="8" spans="1:1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x14ac:dyDescent="0.25">
      <c r="A9" s="1" t="s">
        <v>2</v>
      </c>
      <c r="B9" s="2" t="s">
        <v>3</v>
      </c>
      <c r="C9" s="2"/>
      <c r="D9" s="2"/>
      <c r="E9" s="2"/>
      <c r="F9" s="2"/>
      <c r="G9" s="2"/>
      <c r="H9" s="2"/>
      <c r="I9" s="2"/>
      <c r="J9" s="2"/>
      <c r="K9" s="2"/>
    </row>
    <row r="10" spans="1:11" x14ac:dyDescent="0.25">
      <c r="A10" s="4" t="s">
        <v>4</v>
      </c>
      <c r="B10" s="4" t="s">
        <v>5</v>
      </c>
      <c r="C10" s="2" t="s">
        <v>6</v>
      </c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7">
        <v>153</v>
      </c>
      <c r="B11" s="8">
        <f>A11*IF(A11&gt;=500,0.08,IF(A11&gt;=100,0.05,0.03))</f>
        <v>7.65</v>
      </c>
      <c r="C11" s="32" t="str">
        <f ca="1">_xlfn.FORMULATEXT(B11)</f>
        <v>=A11*IF(A11&gt;=500,0.08,IF(A11&gt;=100,0.05,0.03))</v>
      </c>
      <c r="D11" s="2"/>
      <c r="E11" s="2"/>
      <c r="F11" s="1"/>
      <c r="G11" s="2"/>
      <c r="H11" s="2"/>
      <c r="I11" s="2"/>
      <c r="J11" s="2"/>
      <c r="K11" s="2"/>
    </row>
    <row r="12" spans="1:11" x14ac:dyDescent="0.25">
      <c r="A12" s="7">
        <v>420</v>
      </c>
      <c r="B12" s="8">
        <f t="shared" ref="B12:B15" si="1">A12*IF(A12&gt;=500,0.08,IF(A12&gt;=100,0.05,0.03))</f>
        <v>21</v>
      </c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s="7">
        <v>1245</v>
      </c>
      <c r="B13" s="8">
        <f t="shared" si="1"/>
        <v>99.600000000000009</v>
      </c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25">
      <c r="A14" s="7">
        <v>753</v>
      </c>
      <c r="B14" s="8">
        <f t="shared" si="1"/>
        <v>60.24</v>
      </c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25">
      <c r="A15" s="7">
        <v>68</v>
      </c>
      <c r="B15" s="8">
        <f t="shared" si="1"/>
        <v>2.04</v>
      </c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1" t="s">
        <v>7</v>
      </c>
      <c r="B17" s="2" t="s">
        <v>38</v>
      </c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4" t="s">
        <v>8</v>
      </c>
      <c r="B18" s="4" t="s">
        <v>1</v>
      </c>
      <c r="C18" s="9" t="str">
        <f ca="1">_xlfn.FORMULATEXT(B19)</f>
        <v>=IF(A19=1,A19,IF(A19=2,A19*2,IF(A19=3,A19*3,IF(A19=4,A19*4,IF(A19=5,A19*5,IF(A19=6,A19*6,IF(A19=7,A19*7)))))))+IF(A19=8,A19*8,IF(A19=9,A19*9,IF(A19=10,A19*10,IF(A19=11,A19*11,IF(A19=12,A19*12)))))</v>
      </c>
      <c r="D18" s="10"/>
      <c r="E18" s="10"/>
      <c r="F18" s="10"/>
      <c r="G18" s="10"/>
      <c r="H18" s="10"/>
      <c r="I18" s="10"/>
      <c r="J18" s="10"/>
      <c r="K18" s="10"/>
    </row>
    <row r="19" spans="1:11" x14ac:dyDescent="0.25">
      <c r="A19" s="5">
        <v>12</v>
      </c>
      <c r="B19" s="6">
        <f>IF(A19=1,A19,IF(A19=2,A19*2,IF(A19=3,A19*3,IF(A19=4,A19*4,IF(A19=5,A19*5,IF(A19=6,A19*6,IF(A19=7,A19*7)))))))+IF(A19=8,A19*8,IF(A19=9,A19*9,IF(A19=10,A19*10,IF(A19=11,A19*11,IF(A19=12,A19*12)))))</f>
        <v>144</v>
      </c>
      <c r="C19" s="9"/>
      <c r="D19" s="10"/>
      <c r="E19" s="10"/>
      <c r="F19" s="10"/>
      <c r="G19" s="10"/>
      <c r="H19" s="10"/>
      <c r="I19" s="10"/>
      <c r="J19" s="10"/>
      <c r="K19" s="10"/>
    </row>
    <row r="20" spans="1:1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25">
      <c r="A21" s="1" t="s">
        <v>9</v>
      </c>
      <c r="B21" s="2" t="s">
        <v>10</v>
      </c>
      <c r="C21" s="2"/>
      <c r="D21" s="2"/>
      <c r="E21" s="2"/>
      <c r="F21" s="2"/>
      <c r="G21" s="2"/>
      <c r="H21" s="2"/>
      <c r="I21" s="2"/>
      <c r="J21" s="2"/>
      <c r="K21" s="2"/>
    </row>
    <row r="22" spans="1:11" x14ac:dyDescent="0.25">
      <c r="A22" s="33" t="s">
        <v>11</v>
      </c>
      <c r="B22" s="34" t="s">
        <v>12</v>
      </c>
      <c r="C22" s="35"/>
      <c r="D22" s="36"/>
      <c r="E22" s="37" t="s">
        <v>13</v>
      </c>
      <c r="F22" s="2"/>
      <c r="G22" s="2"/>
      <c r="H22" s="2"/>
      <c r="I22" s="2"/>
      <c r="J22" s="2"/>
      <c r="K22" s="2"/>
    </row>
    <row r="23" spans="1:11" x14ac:dyDescent="0.25">
      <c r="A23" s="12">
        <v>0</v>
      </c>
      <c r="B23" s="13" t="s">
        <v>14</v>
      </c>
      <c r="C23" s="14"/>
      <c r="D23" s="11"/>
      <c r="E23" s="15">
        <v>5000000</v>
      </c>
      <c r="F23" s="2"/>
      <c r="G23" s="2"/>
      <c r="H23" s="2"/>
      <c r="I23" s="2"/>
      <c r="J23" s="2"/>
      <c r="K23" s="2"/>
    </row>
    <row r="24" spans="1:11" x14ac:dyDescent="0.25">
      <c r="A24" s="12">
        <v>0.1</v>
      </c>
      <c r="B24" s="13" t="s">
        <v>15</v>
      </c>
      <c r="C24" s="14"/>
      <c r="D24" s="11"/>
      <c r="E24" s="15">
        <v>15000000</v>
      </c>
      <c r="F24" s="2"/>
      <c r="G24" s="2"/>
      <c r="H24" s="2"/>
      <c r="I24" s="2"/>
      <c r="J24" s="2"/>
      <c r="K24" s="2"/>
    </row>
    <row r="25" spans="1:11" x14ac:dyDescent="0.25">
      <c r="A25" s="12">
        <v>0.2</v>
      </c>
      <c r="B25" s="13" t="s">
        <v>16</v>
      </c>
      <c r="C25" s="14"/>
      <c r="D25" s="11"/>
      <c r="E25" s="15">
        <v>25000000</v>
      </c>
      <c r="F25" s="2"/>
      <c r="G25" s="2"/>
      <c r="H25" s="2"/>
      <c r="I25" s="2"/>
      <c r="J25" s="2"/>
      <c r="K25" s="2"/>
    </row>
    <row r="26" spans="1:11" x14ac:dyDescent="0.25">
      <c r="A26" s="12">
        <v>0.3</v>
      </c>
      <c r="B26" s="13" t="s">
        <v>17</v>
      </c>
      <c r="C26" s="14"/>
      <c r="D26" s="11"/>
      <c r="E26" s="15">
        <v>40000000</v>
      </c>
      <c r="F26" s="2"/>
      <c r="G26" s="2"/>
      <c r="H26" s="2"/>
      <c r="I26" s="2"/>
      <c r="J26" s="2"/>
      <c r="K26" s="2"/>
    </row>
    <row r="27" spans="1:11" x14ac:dyDescent="0.25">
      <c r="A27" s="12">
        <v>0.4</v>
      </c>
      <c r="B27" s="13" t="s">
        <v>18</v>
      </c>
      <c r="C27" s="14"/>
      <c r="D27" s="11"/>
      <c r="E27" s="15"/>
      <c r="F27" s="2"/>
      <c r="G27" s="2"/>
      <c r="H27" s="2"/>
      <c r="I27" s="2"/>
      <c r="J27" s="2"/>
      <c r="K27" s="2"/>
    </row>
    <row r="28" spans="1:1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x14ac:dyDescent="0.25">
      <c r="A29" s="4" t="s">
        <v>19</v>
      </c>
      <c r="B29" s="4" t="s">
        <v>20</v>
      </c>
      <c r="C29" s="38" t="str">
        <f ca="1">_xlfn.FORMULATEXT(B30)</f>
        <v>=IF(A30&lt;=5000000,0,IF(A30&lt;=15000000,(A30-5000000)*10%,IF(A30&lt;=25000000,1000000+(A30-15000000)*20%,IF(A30&lt;=40000000,3000000+(A30-25000000)*30%,7500000+(A30-40000000)*40%))))</v>
      </c>
      <c r="D29" s="39"/>
      <c r="E29" s="39"/>
      <c r="F29" s="39"/>
      <c r="G29" s="39"/>
      <c r="H29" s="39"/>
      <c r="I29" s="39"/>
      <c r="J29" s="39"/>
      <c r="K29" s="2"/>
    </row>
    <row r="30" spans="1:11" x14ac:dyDescent="0.25">
      <c r="A30" s="16">
        <v>30000000</v>
      </c>
      <c r="B30" s="17">
        <f>IF(A30&lt;=5000000,0,IF(A30&lt;=15000000,(A30-5000000)*10%,IF(A30&lt;=25000000,1000000+(A30-15000000)*20%,IF(A30&lt;=40000000,3000000+(A30-25000000)*30%,7500000+(A30-40000000)*40%))))</f>
        <v>4500000</v>
      </c>
      <c r="C30" s="40"/>
      <c r="D30" s="39"/>
      <c r="E30" s="39"/>
      <c r="F30" s="39"/>
      <c r="G30" s="39"/>
      <c r="H30" s="39"/>
      <c r="I30" s="39"/>
      <c r="J30" s="39"/>
      <c r="K30" s="2"/>
    </row>
    <row r="31" spans="1:11" x14ac:dyDescent="0.25">
      <c r="A31" s="16">
        <v>18500000</v>
      </c>
      <c r="B31" s="17">
        <f>IF(A31&lt;=E23,0,IF(A31&lt;=E24,(A31-E23)*10%,IF(A31&lt;=E25,1000000+(A31-E24)*20%,IF(A31&lt;=E26,3000000+(A31-E25)*30%,7500000+(A31-E26)*40%))))</f>
        <v>1700000</v>
      </c>
      <c r="C31" s="38" t="str">
        <f ca="1">_xlfn.FORMULATEXT(B31)</f>
        <v>=IF(A31&lt;=E23,0,IF(A31&lt;=E24,(A31-E23)*10%,IF(A31&lt;=E25,1000000+(A31-E24)*20%,IF(A31&lt;=E26,3000000+(A31-E25)*30%,7500000+(A31-E26)*40%))))</v>
      </c>
      <c r="D31" s="39"/>
      <c r="E31" s="39"/>
      <c r="F31" s="39"/>
      <c r="G31" s="39"/>
      <c r="H31" s="39"/>
      <c r="I31" s="39"/>
      <c r="J31" s="39"/>
      <c r="K31" s="2"/>
    </row>
    <row r="32" spans="1:11" x14ac:dyDescent="0.25">
      <c r="B32" s="42"/>
      <c r="C32" s="41"/>
      <c r="D32" s="39"/>
      <c r="E32" s="39"/>
      <c r="F32" s="39"/>
      <c r="G32" s="39"/>
      <c r="H32" s="39"/>
      <c r="I32" s="39"/>
      <c r="J32" s="39"/>
    </row>
  </sheetData>
  <mergeCells count="4">
    <mergeCell ref="C18:K19"/>
    <mergeCell ref="C29:J30"/>
    <mergeCell ref="C3:K4"/>
    <mergeCell ref="C31:J3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Nested IF()</vt:lpstr>
      <vt:lpstr>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2014-05-03T02:59:44Z</dcterms:created>
  <dcterms:modified xsi:type="dcterms:W3CDTF">2014-05-03T03:21:40Z</dcterms:modified>
</cp:coreProperties>
</file>