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0490" windowHeight="7755"/>
  </bookViews>
  <sheets>
    <sheet name="AND1" sheetId="1" r:id="rId1"/>
    <sheet name="AND2" sheetId="4" r:id="rId2"/>
    <sheet name="Logical" sheetId="2" r:id="rId3"/>
  </sheets>
  <calcPr calcId="152511"/>
</workbook>
</file>

<file path=xl/calcChain.xml><?xml version="1.0" encoding="utf-8"?>
<calcChain xmlns="http://schemas.openxmlformats.org/spreadsheetml/2006/main">
  <c r="G3" i="2" l="1"/>
  <c r="G18" i="4"/>
  <c r="F18" i="4"/>
  <c r="E18" i="4"/>
  <c r="D18" i="4"/>
  <c r="G17" i="4"/>
  <c r="F17" i="4"/>
  <c r="E17" i="4"/>
  <c r="D17" i="4"/>
  <c r="G16" i="4"/>
  <c r="F16" i="4"/>
  <c r="E16" i="4"/>
  <c r="D16" i="4"/>
  <c r="G15" i="4"/>
  <c r="F15" i="4"/>
  <c r="E15" i="4"/>
  <c r="D15" i="4"/>
  <c r="G14" i="4"/>
  <c r="F14" i="4"/>
  <c r="E14" i="4"/>
  <c r="D14" i="4"/>
  <c r="G13" i="4"/>
  <c r="F13" i="4"/>
  <c r="E13" i="4"/>
  <c r="D13" i="4"/>
  <c r="G12" i="4"/>
  <c r="F12" i="4"/>
  <c r="E12" i="4"/>
  <c r="D12" i="4"/>
  <c r="G11" i="4"/>
  <c r="F11" i="4"/>
  <c r="E11" i="4"/>
  <c r="D11" i="4"/>
  <c r="G10" i="4"/>
  <c r="F10" i="4"/>
  <c r="E10" i="4"/>
  <c r="D10" i="4"/>
  <c r="G9" i="4"/>
  <c r="F9" i="4"/>
  <c r="E9" i="4"/>
  <c r="D9" i="4"/>
  <c r="C6" i="1"/>
  <c r="C8" i="1"/>
  <c r="D8" i="1"/>
  <c r="D10" i="1"/>
  <c r="C12" i="1"/>
  <c r="D12" i="1"/>
  <c r="D14" i="1"/>
  <c r="C16" i="1"/>
  <c r="D16" i="1"/>
  <c r="B5" i="2"/>
  <c r="B4" i="2"/>
  <c r="B3" i="2"/>
  <c r="B2" i="2"/>
  <c r="A5" i="2"/>
  <c r="F5" i="2" s="1"/>
  <c r="A4" i="2"/>
  <c r="E5" i="2"/>
  <c r="D5" i="2"/>
  <c r="A3" i="2"/>
  <c r="D3" i="2"/>
  <c r="A2" i="2"/>
  <c r="F2" i="2" s="1"/>
  <c r="E2" i="2"/>
  <c r="A16" i="1"/>
  <c r="A15" i="1"/>
  <c r="C15" i="1" s="1"/>
  <c r="A14" i="1"/>
  <c r="C14" i="1" s="1"/>
  <c r="A13" i="1"/>
  <c r="C13" i="1" s="1"/>
  <c r="A12" i="1"/>
  <c r="A11" i="1"/>
  <c r="C11" i="1" s="1"/>
  <c r="A10" i="1"/>
  <c r="C10" i="1" s="1"/>
  <c r="A9" i="1"/>
  <c r="C9" i="1" s="1"/>
  <c r="A8" i="1"/>
  <c r="A7" i="1"/>
  <c r="C7" i="1" s="1"/>
  <c r="A6" i="1"/>
  <c r="D6" i="1" s="1"/>
  <c r="A5" i="1"/>
  <c r="D5" i="1" s="1"/>
  <c r="F4" i="2"/>
  <c r="E3" i="2"/>
  <c r="C3" i="2"/>
  <c r="F3" i="2"/>
  <c r="D2" i="2"/>
  <c r="C2" i="2"/>
  <c r="F12" i="2"/>
  <c r="G12" i="2"/>
  <c r="F9" i="2"/>
  <c r="B12" i="2"/>
  <c r="E10" i="2"/>
  <c r="B11" i="2"/>
  <c r="F8" i="1"/>
  <c r="C10" i="2"/>
  <c r="F11" i="2"/>
  <c r="G11" i="2"/>
  <c r="A12" i="2"/>
  <c r="E9" i="2"/>
  <c r="E11" i="2"/>
  <c r="C12" i="2"/>
  <c r="C9" i="2"/>
  <c r="D10" i="2"/>
  <c r="F10" i="2"/>
  <c r="B10" i="2"/>
  <c r="B9" i="2"/>
  <c r="A11" i="2"/>
  <c r="A10" i="2"/>
  <c r="D9" i="2"/>
  <c r="E12" i="2"/>
  <c r="G10" i="2"/>
  <c r="G9" i="2"/>
  <c r="D11" i="2"/>
  <c r="C11" i="2"/>
  <c r="D12" i="2"/>
  <c r="A9" i="2"/>
  <c r="F5" i="1"/>
  <c r="E4" i="2" l="1"/>
  <c r="G2" i="2"/>
  <c r="C4" i="2"/>
  <c r="G4" i="2" s="1"/>
  <c r="C5" i="2"/>
  <c r="C5" i="1"/>
  <c r="D15" i="1"/>
  <c r="D13" i="1"/>
  <c r="D11" i="1"/>
  <c r="D9" i="1"/>
  <c r="D7" i="1"/>
  <c r="G5" i="2"/>
  <c r="D4" i="2"/>
</calcChain>
</file>

<file path=xl/sharedStrings.xml><?xml version="1.0" encoding="utf-8"?>
<sst xmlns="http://schemas.openxmlformats.org/spreadsheetml/2006/main" count="37" uniqueCount="31">
  <si>
    <t>Ngày đầu</t>
  </si>
  <si>
    <t>Ngày cuối</t>
  </si>
  <si>
    <t>Ngày</t>
  </si>
  <si>
    <t>Doanh thu</t>
  </si>
  <si>
    <t>Hàm AND</t>
  </si>
  <si>
    <t>Hàm OR</t>
  </si>
  <si>
    <t>Kiểm tra ngày có thuộc thời đoạn cho trước?</t>
  </si>
  <si>
    <t>Giá trị A</t>
  </si>
  <si>
    <t>Giá trị B</t>
  </si>
  <si>
    <t>And (A,B)</t>
  </si>
  <si>
    <t>Or (A,B)</t>
  </si>
  <si>
    <t>Not (A)</t>
  </si>
  <si>
    <t>Xor (A)</t>
  </si>
  <si>
    <t>Công thức các cột tương ứng</t>
  </si>
  <si>
    <t>Ghi chú</t>
  </si>
  <si>
    <t>18-34</t>
  </si>
  <si>
    <t>35-49</t>
  </si>
  <si>
    <t>50-64</t>
  </si>
  <si>
    <t>65+</t>
  </si>
  <si>
    <t>Kết quả khảo sát</t>
  </si>
  <si>
    <t>1 = Hoàn toàn không đồng ý</t>
  </si>
  <si>
    <t>2 = Không đồng ý</t>
  </si>
  <si>
    <t>3 = Không ý kiến</t>
  </si>
  <si>
    <t>4 = Đồng ý</t>
  </si>
  <si>
    <t>5 = Hoàn toàn đồng ý</t>
  </si>
  <si>
    <t>Câu hỏi</t>
  </si>
  <si>
    <t>Tuổi</t>
  </si>
  <si>
    <t>Trả lời</t>
  </si>
  <si>
    <t>Thống kê theo độ tuổi</t>
  </si>
  <si>
    <t>Xor (A,B)</t>
  </si>
  <si>
    <t>Xor(A,B,Not(A))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</si>
</sst>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70C0"/>
      <name val="Arial"/>
      <family val="2"/>
    </font>
    <font>
      <i/>
      <sz val="8"/>
      <color rgb="FF0070C0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3"/>
      <name val="Arial"/>
      <family val="2"/>
    </font>
    <font>
      <sz val="12"/>
      <color rgb="FF00008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Border="1"/>
    <xf numFmtId="3" fontId="1" fillId="0" borderId="1" xfId="0" applyNumberFormat="1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0" xfId="0" applyFont="1"/>
    <xf numFmtId="0" fontId="2" fillId="0" borderId="0" xfId="0" applyFont="1"/>
    <xf numFmtId="164" fontId="1" fillId="0" borderId="1" xfId="0" applyNumberFormat="1" applyFont="1" applyBorder="1"/>
    <xf numFmtId="0" fontId="3" fillId="2" borderId="1" xfId="0" applyFont="1" applyFill="1" applyBorder="1" applyAlignment="1">
      <alignment horizontal="center"/>
    </xf>
    <xf numFmtId="0" fontId="0" fillId="0" borderId="1" xfId="0" applyBorder="1"/>
    <xf numFmtId="0" fontId="8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0" xfId="0" applyFont="1"/>
    <xf numFmtId="0" fontId="5" fillId="0" borderId="0" xfId="1" applyFont="1"/>
    <xf numFmtId="0" fontId="4" fillId="0" borderId="0" xfId="1"/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0" xfId="1" applyBorder="1"/>
    <xf numFmtId="0" fontId="4" fillId="0" borderId="0" xfId="0" applyFont="1"/>
    <xf numFmtId="0" fontId="4" fillId="0" borderId="1" xfId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11" fillId="0" borderId="0" xfId="0" applyFont="1"/>
    <xf numFmtId="0" fontId="5" fillId="3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4</xdr:row>
      <xdr:rowOff>85725</xdr:rowOff>
    </xdr:from>
    <xdr:to>
      <xdr:col>4</xdr:col>
      <xdr:colOff>304800</xdr:colOff>
      <xdr:row>4</xdr:row>
      <xdr:rowOff>85725</xdr:rowOff>
    </xdr:to>
    <xdr:cxnSp macro="">
      <xdr:nvCxnSpPr>
        <xdr:cNvPr id="3" name="Straight Arrow Connector 2"/>
        <xdr:cNvCxnSpPr/>
      </xdr:nvCxnSpPr>
      <xdr:spPr>
        <a:xfrm flipH="1">
          <a:off x="2828925" y="847725"/>
          <a:ext cx="381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600076</xdr:colOff>
      <xdr:row>4</xdr:row>
      <xdr:rowOff>85725</xdr:rowOff>
    </xdr:from>
    <xdr:to>
      <xdr:col>5</xdr:col>
      <xdr:colOff>9525</xdr:colOff>
      <xdr:row>7</xdr:row>
      <xdr:rowOff>114300</xdr:rowOff>
    </xdr:to>
    <xdr:cxnSp macro="">
      <xdr:nvCxnSpPr>
        <xdr:cNvPr id="4" name="Straight Arrow Connector 3"/>
        <xdr:cNvCxnSpPr/>
      </xdr:nvCxnSpPr>
      <xdr:spPr>
        <a:xfrm flipH="1" flipV="1">
          <a:off x="2133601" y="847725"/>
          <a:ext cx="1095374" cy="600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1</xdr:row>
      <xdr:rowOff>95250</xdr:rowOff>
    </xdr:from>
    <xdr:to>
      <xdr:col>0</xdr:col>
      <xdr:colOff>714375</xdr:colOff>
      <xdr:row>8</xdr:row>
      <xdr:rowOff>85725</xdr:rowOff>
    </xdr:to>
    <xdr:cxnSp macro="">
      <xdr:nvCxnSpPr>
        <xdr:cNvPr id="3" name="Straight Arrow Connector 2"/>
        <xdr:cNvCxnSpPr/>
      </xdr:nvCxnSpPr>
      <xdr:spPr>
        <a:xfrm flipV="1">
          <a:off x="714375" y="285750"/>
          <a:ext cx="0" cy="1323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752475</xdr:colOff>
      <xdr:row>1</xdr:row>
      <xdr:rowOff>95250</xdr:rowOff>
    </xdr:from>
    <xdr:to>
      <xdr:col>2</xdr:col>
      <xdr:colOff>752475</xdr:colOff>
      <xdr:row>8</xdr:row>
      <xdr:rowOff>85725</xdr:rowOff>
    </xdr:to>
    <xdr:cxnSp macro="">
      <xdr:nvCxnSpPr>
        <xdr:cNvPr id="4" name="Straight Arrow Connector 3"/>
        <xdr:cNvCxnSpPr/>
      </xdr:nvCxnSpPr>
      <xdr:spPr>
        <a:xfrm flipV="1">
          <a:off x="2362200" y="285750"/>
          <a:ext cx="0" cy="1323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800100</xdr:colOff>
      <xdr:row>1</xdr:row>
      <xdr:rowOff>95250</xdr:rowOff>
    </xdr:from>
    <xdr:to>
      <xdr:col>4</xdr:col>
      <xdr:colOff>800100</xdr:colOff>
      <xdr:row>8</xdr:row>
      <xdr:rowOff>85725</xdr:rowOff>
    </xdr:to>
    <xdr:cxnSp macro="">
      <xdr:nvCxnSpPr>
        <xdr:cNvPr id="5" name="Straight Arrow Connector 4"/>
        <xdr:cNvCxnSpPr/>
      </xdr:nvCxnSpPr>
      <xdr:spPr>
        <a:xfrm flipV="1">
          <a:off x="4143375" y="285750"/>
          <a:ext cx="0" cy="1323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6"/>
  <sheetViews>
    <sheetView tabSelected="1" workbookViewId="0">
      <selection activeCell="K16" sqref="K16"/>
    </sheetView>
  </sheetViews>
  <sheetFormatPr defaultRowHeight="15" x14ac:dyDescent="0.25"/>
  <cols>
    <col min="1" max="1" width="11.28515625" customWidth="1"/>
    <col min="2" max="2" width="11.7109375" customWidth="1"/>
    <col min="3" max="4" width="10.28515625" customWidth="1"/>
    <col min="5" max="5" width="4.7109375" customWidth="1"/>
  </cols>
  <sheetData>
    <row r="1" spans="1:256" x14ac:dyDescent="0.25">
      <c r="A1" s="1" t="s">
        <v>0</v>
      </c>
      <c r="B1" s="9">
        <v>41764</v>
      </c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</row>
    <row r="2" spans="1:256" x14ac:dyDescent="0.25">
      <c r="A2" s="1" t="s">
        <v>1</v>
      </c>
      <c r="B2" s="9">
        <v>41784</v>
      </c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</row>
    <row r="3" spans="1:25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</row>
    <row r="4" spans="1:256" x14ac:dyDescent="0.25">
      <c r="A4" s="10" t="s">
        <v>2</v>
      </c>
      <c r="B4" s="10" t="s">
        <v>3</v>
      </c>
      <c r="C4" s="10" t="s">
        <v>4</v>
      </c>
      <c r="D4" s="10" t="s">
        <v>5</v>
      </c>
      <c r="E4" s="2"/>
      <c r="F4" s="2" t="s">
        <v>6</v>
      </c>
      <c r="G4" s="2"/>
      <c r="H4" s="2"/>
      <c r="I4" s="2"/>
      <c r="J4" s="2"/>
      <c r="K4" s="2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</row>
    <row r="5" spans="1:256" x14ac:dyDescent="0.25">
      <c r="A5" s="9">
        <f>39203+(365*7)</f>
        <v>41758</v>
      </c>
      <c r="B5" s="4">
        <v>2500000</v>
      </c>
      <c r="C5" s="5" t="b">
        <f>AND(A5&gt;=$B$1,A5&lt;=$B$2)</f>
        <v>0</v>
      </c>
      <c r="D5" s="6" t="b">
        <f>NOT(OR(A5&lt;$B$1,A5&gt;$B$2))</f>
        <v>0</v>
      </c>
      <c r="E5" s="2"/>
      <c r="F5" s="7" t="str">
        <f ca="1">_xlfn.FORMULATEXT(D5)</f>
        <v>=NOT(OR(A5&lt;$B$1,A5&gt;$B$2))</v>
      </c>
      <c r="G5" s="2"/>
      <c r="H5" s="2"/>
      <c r="I5" s="2"/>
      <c r="J5" s="2"/>
      <c r="K5" s="2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</row>
    <row r="6" spans="1:256" x14ac:dyDescent="0.25">
      <c r="A6" s="9">
        <f>39206+(365*7)</f>
        <v>41761</v>
      </c>
      <c r="B6" s="4">
        <v>4500000</v>
      </c>
      <c r="C6" s="5" t="b">
        <f t="shared" ref="C6:C16" si="0">AND(A6&gt;=$B$1,A6&lt;=$B$2)</f>
        <v>0</v>
      </c>
      <c r="D6" s="6" t="b">
        <f>NOT(OR(A6&lt;$B$1,A6&gt;$B$2))</f>
        <v>0</v>
      </c>
      <c r="E6" s="2"/>
      <c r="F6" s="8"/>
      <c r="G6" s="2"/>
      <c r="H6" s="2"/>
      <c r="I6" s="2"/>
      <c r="J6" s="2"/>
      <c r="K6" s="2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</row>
    <row r="7" spans="1:256" x14ac:dyDescent="0.25">
      <c r="A7" s="9">
        <f>39207+(365*7)</f>
        <v>41762</v>
      </c>
      <c r="B7" s="4">
        <v>2125000</v>
      </c>
      <c r="C7" s="5" t="b">
        <f t="shared" si="0"/>
        <v>0</v>
      </c>
      <c r="D7" s="6" t="b">
        <f t="shared" ref="D7:D16" si="1">NOT(OR(A7&lt;$B$1,A7&gt;$B$2))</f>
        <v>0</v>
      </c>
      <c r="E7" s="2"/>
      <c r="G7" s="2"/>
      <c r="H7" s="2"/>
      <c r="I7" s="2"/>
      <c r="J7" s="2"/>
      <c r="K7" s="2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</row>
    <row r="8" spans="1:256" x14ac:dyDescent="0.25">
      <c r="A8" s="9">
        <f>39210+(365*7)</f>
        <v>41765</v>
      </c>
      <c r="B8" s="4">
        <v>1790000</v>
      </c>
      <c r="C8" s="5" t="b">
        <f t="shared" si="0"/>
        <v>1</v>
      </c>
      <c r="D8" s="6" t="b">
        <f t="shared" si="1"/>
        <v>1</v>
      </c>
      <c r="E8" s="2"/>
      <c r="F8" s="7" t="str">
        <f ca="1">_xlfn.FORMULATEXT(C5)</f>
        <v>=AND(A5&gt;=$B$1,A5&lt;=$B$2)</v>
      </c>
      <c r="G8" s="2"/>
      <c r="H8" s="2"/>
      <c r="I8" s="2"/>
      <c r="J8" s="2"/>
      <c r="K8" s="2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</row>
    <row r="9" spans="1:256" x14ac:dyDescent="0.25">
      <c r="A9" s="9">
        <f>39215+(365*7)</f>
        <v>41770</v>
      </c>
      <c r="B9" s="4">
        <v>5642000</v>
      </c>
      <c r="C9" s="5" t="b">
        <f t="shared" si="0"/>
        <v>1</v>
      </c>
      <c r="D9" s="6" t="b">
        <f t="shared" si="1"/>
        <v>1</v>
      </c>
      <c r="E9" s="2"/>
      <c r="F9" s="2"/>
      <c r="G9" s="2"/>
      <c r="H9" s="2"/>
      <c r="I9" s="2"/>
      <c r="J9" s="2"/>
      <c r="K9" s="2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</row>
    <row r="10" spans="1:256" x14ac:dyDescent="0.25">
      <c r="A10" s="9">
        <f>39220+(365*7)</f>
        <v>41775</v>
      </c>
      <c r="B10" s="4">
        <v>1862000</v>
      </c>
      <c r="C10" s="5" t="b">
        <f t="shared" si="0"/>
        <v>1</v>
      </c>
      <c r="D10" s="6" t="b">
        <f t="shared" si="1"/>
        <v>1</v>
      </c>
      <c r="E10" s="2"/>
      <c r="F10" s="2"/>
      <c r="G10" s="2"/>
      <c r="H10" s="2"/>
      <c r="I10" s="2"/>
      <c r="J10" s="2"/>
      <c r="K10" s="2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</row>
    <row r="11" spans="1:256" x14ac:dyDescent="0.25">
      <c r="A11" s="9">
        <f>39227+(365*7)</f>
        <v>41782</v>
      </c>
      <c r="B11" s="4">
        <v>8950000</v>
      </c>
      <c r="C11" s="5" t="b">
        <f t="shared" si="0"/>
        <v>1</v>
      </c>
      <c r="D11" s="6" t="b">
        <f t="shared" si="1"/>
        <v>1</v>
      </c>
      <c r="E11" s="2"/>
      <c r="F11" s="2"/>
      <c r="G11" s="2"/>
      <c r="H11" s="2"/>
      <c r="I11" s="2"/>
      <c r="J11" s="2"/>
      <c r="K11" s="2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</row>
    <row r="12" spans="1:256" x14ac:dyDescent="0.25">
      <c r="A12" s="9">
        <f>39234+(365*7)</f>
        <v>41789</v>
      </c>
      <c r="B12" s="4">
        <v>4872000</v>
      </c>
      <c r="C12" s="5" t="b">
        <f t="shared" si="0"/>
        <v>0</v>
      </c>
      <c r="D12" s="6" t="b">
        <f t="shared" si="1"/>
        <v>0</v>
      </c>
      <c r="E12" s="2"/>
      <c r="F12" s="2"/>
      <c r="G12" s="2"/>
      <c r="H12" s="2"/>
      <c r="I12" s="2"/>
      <c r="J12" s="2"/>
      <c r="K12" s="2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</row>
    <row r="13" spans="1:256" x14ac:dyDescent="0.25">
      <c r="A13" s="9">
        <f>39235+(365*7)</f>
        <v>41790</v>
      </c>
      <c r="B13" s="4">
        <v>1650000</v>
      </c>
      <c r="C13" s="5" t="b">
        <f t="shared" si="0"/>
        <v>0</v>
      </c>
      <c r="D13" s="6" t="b">
        <f t="shared" si="1"/>
        <v>0</v>
      </c>
      <c r="E13" s="2"/>
      <c r="F13" s="2"/>
      <c r="G13" s="2"/>
      <c r="H13" s="2"/>
      <c r="I13" s="2"/>
      <c r="J13" s="2"/>
      <c r="K13" s="2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</row>
    <row r="14" spans="1:256" x14ac:dyDescent="0.25">
      <c r="A14" s="9">
        <f>39241+(365*7)</f>
        <v>41796</v>
      </c>
      <c r="B14" s="4">
        <v>2650000</v>
      </c>
      <c r="C14" s="5" t="b">
        <f t="shared" si="0"/>
        <v>0</v>
      </c>
      <c r="D14" s="6" t="b">
        <f t="shared" si="1"/>
        <v>0</v>
      </c>
      <c r="E14" s="2"/>
      <c r="F14" s="2"/>
      <c r="G14" s="2"/>
      <c r="H14" s="2"/>
      <c r="I14" s="2"/>
      <c r="J14" s="2"/>
      <c r="K14" s="2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</row>
    <row r="15" spans="1:256" x14ac:dyDescent="0.25">
      <c r="A15" s="9">
        <f>39245+(365*7)</f>
        <v>41800</v>
      </c>
      <c r="B15" s="4">
        <v>4660000</v>
      </c>
      <c r="C15" s="5" t="b">
        <f t="shared" si="0"/>
        <v>0</v>
      </c>
      <c r="D15" s="6" t="b">
        <f t="shared" si="1"/>
        <v>0</v>
      </c>
      <c r="E15" s="2"/>
      <c r="F15" s="2"/>
      <c r="G15" s="2"/>
      <c r="H15" s="2"/>
      <c r="I15" s="2"/>
      <c r="J15" s="2"/>
      <c r="K15" s="2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</row>
    <row r="16" spans="1:256" x14ac:dyDescent="0.25">
      <c r="A16" s="9">
        <f>39248+(365*7)</f>
        <v>41803</v>
      </c>
      <c r="B16" s="4">
        <v>5200000</v>
      </c>
      <c r="C16" s="5" t="b">
        <f t="shared" si="0"/>
        <v>0</v>
      </c>
      <c r="D16" s="6" t="b">
        <f t="shared" si="1"/>
        <v>0</v>
      </c>
      <c r="E16" s="2"/>
      <c r="F16" s="2"/>
      <c r="G16" s="2"/>
      <c r="H16" s="2"/>
      <c r="I16" s="2"/>
      <c r="J16" s="2"/>
      <c r="K16" s="2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</row>
  </sheetData>
  <conditionalFormatting sqref="A1:A4">
    <cfRule type="containsText" dxfId="3" priority="2" operator="containsText" text="Ghi chú">
      <formula>NOT(ISERROR(SEARCH("Ghi chú",A1)))</formula>
    </cfRule>
    <cfRule type="containsText" dxfId="2" priority="3" operator="containsText" text="Cú pháp">
      <formula>NOT(ISERROR(SEARCH("Cú pháp",A1)))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operator="beginsWith" id="{BD017EEB-4002-4C30-BCAD-B578B9475F7A}">
            <xm:f>LEFT(A1,5)="Ví dụ"</xm:f>
            <x14:dxf>
              <fill>
                <patternFill>
                  <bgColor theme="8" tint="0.79998168889431442"/>
                </patternFill>
              </fill>
            </x14:dxf>
          </x14:cfRule>
          <xm:sqref>A1:A4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K17" sqref="K17"/>
    </sheetView>
  </sheetViews>
  <sheetFormatPr defaultRowHeight="12.75" x14ac:dyDescent="0.2"/>
  <cols>
    <col min="1" max="1" width="10.140625" style="16" customWidth="1"/>
    <col min="2" max="16384" width="9.140625" style="16"/>
  </cols>
  <sheetData>
    <row r="1" spans="1:7" x14ac:dyDescent="0.2">
      <c r="A1" s="15" t="s">
        <v>19</v>
      </c>
      <c r="B1" s="15"/>
    </row>
    <row r="2" spans="1:7" x14ac:dyDescent="0.2">
      <c r="A2" s="17" t="s">
        <v>14</v>
      </c>
      <c r="B2" s="18" t="s">
        <v>20</v>
      </c>
    </row>
    <row r="3" spans="1:7" x14ac:dyDescent="0.2">
      <c r="A3" s="18"/>
      <c r="B3" s="18" t="s">
        <v>21</v>
      </c>
    </row>
    <row r="4" spans="1:7" x14ac:dyDescent="0.2">
      <c r="A4" s="18"/>
      <c r="B4" s="20" t="s">
        <v>22</v>
      </c>
    </row>
    <row r="5" spans="1:7" x14ac:dyDescent="0.2">
      <c r="A5" s="18"/>
      <c r="B5" s="20" t="s">
        <v>23</v>
      </c>
    </row>
    <row r="6" spans="1:7" x14ac:dyDescent="0.2">
      <c r="A6" s="18"/>
      <c r="B6" s="20" t="s">
        <v>24</v>
      </c>
    </row>
    <row r="7" spans="1:7" x14ac:dyDescent="0.2">
      <c r="D7" s="26" t="s">
        <v>28</v>
      </c>
      <c r="E7" s="26"/>
      <c r="F7" s="26"/>
      <c r="G7" s="26"/>
    </row>
    <row r="8" spans="1:7" x14ac:dyDescent="0.2">
      <c r="A8" s="23" t="s">
        <v>25</v>
      </c>
      <c r="B8" s="23" t="s">
        <v>26</v>
      </c>
      <c r="C8" s="23" t="s">
        <v>27</v>
      </c>
      <c r="D8" s="24" t="s">
        <v>15</v>
      </c>
      <c r="E8" s="24" t="s">
        <v>16</v>
      </c>
      <c r="F8" s="24" t="s">
        <v>17</v>
      </c>
      <c r="G8" s="24" t="s">
        <v>18</v>
      </c>
    </row>
    <row r="9" spans="1:7" x14ac:dyDescent="0.2">
      <c r="A9" s="21">
        <v>1</v>
      </c>
      <c r="B9" s="21">
        <v>19</v>
      </c>
      <c r="C9" s="21">
        <v>4</v>
      </c>
      <c r="D9" s="22">
        <f>IF(AND(B9 &gt;= 18, B9 &lt;= 34), C9, "")</f>
        <v>4</v>
      </c>
      <c r="E9" s="22" t="str">
        <f>IF(AND(B9 &gt;= 35, B9 &lt;= 49), C9, "")</f>
        <v/>
      </c>
      <c r="F9" s="22" t="str">
        <f>IF(AND(B9 &gt;= 50, B9 &lt;= 64), C9, "")</f>
        <v/>
      </c>
      <c r="G9" s="22" t="str">
        <f>IF(B9 &gt;= 65, C9, "")</f>
        <v/>
      </c>
    </row>
    <row r="10" spans="1:7" x14ac:dyDescent="0.2">
      <c r="A10" s="21">
        <v>2</v>
      </c>
      <c r="B10" s="21">
        <v>23</v>
      </c>
      <c r="C10" s="21">
        <v>5</v>
      </c>
      <c r="D10" s="22">
        <f t="shared" ref="D10:D18" si="0">IF(AND(B10 &gt;= 18, B10 &lt;= 34), C10, "")</f>
        <v>5</v>
      </c>
      <c r="E10" s="22" t="str">
        <f t="shared" ref="E10:E18" si="1">IF(AND(B10 &gt;= 35, B10 &lt;= 49), C10, "")</f>
        <v/>
      </c>
      <c r="F10" s="22" t="str">
        <f t="shared" ref="F10:F18" si="2">IF(AND(B10 &gt;= 50, B10 &lt;= 64), C10, "")</f>
        <v/>
      </c>
      <c r="G10" s="22" t="str">
        <f t="shared" ref="G10:G18" si="3">IF(B10 &gt;= 65, C10, "")</f>
        <v/>
      </c>
    </row>
    <row r="11" spans="1:7" x14ac:dyDescent="0.2">
      <c r="A11" s="21">
        <v>3</v>
      </c>
      <c r="B11" s="21">
        <v>38</v>
      </c>
      <c r="C11" s="21">
        <v>3</v>
      </c>
      <c r="D11" s="22" t="str">
        <f t="shared" si="0"/>
        <v/>
      </c>
      <c r="E11" s="22">
        <f t="shared" si="1"/>
        <v>3</v>
      </c>
      <c r="F11" s="22" t="str">
        <f t="shared" si="2"/>
        <v/>
      </c>
      <c r="G11" s="22" t="str">
        <f t="shared" si="3"/>
        <v/>
      </c>
    </row>
    <row r="12" spans="1:7" x14ac:dyDescent="0.2">
      <c r="A12" s="21">
        <v>4</v>
      </c>
      <c r="B12" s="21">
        <v>44</v>
      </c>
      <c r="C12" s="21">
        <v>4</v>
      </c>
      <c r="D12" s="22" t="str">
        <f t="shared" si="0"/>
        <v/>
      </c>
      <c r="E12" s="22">
        <f t="shared" si="1"/>
        <v>4</v>
      </c>
      <c r="F12" s="22" t="str">
        <f t="shared" si="2"/>
        <v/>
      </c>
      <c r="G12" s="22" t="str">
        <f t="shared" si="3"/>
        <v/>
      </c>
    </row>
    <row r="13" spans="1:7" x14ac:dyDescent="0.2">
      <c r="A13" s="21">
        <v>5</v>
      </c>
      <c r="B13" s="21">
        <v>51</v>
      </c>
      <c r="C13" s="21">
        <v>2</v>
      </c>
      <c r="D13" s="22" t="str">
        <f t="shared" si="0"/>
        <v/>
      </c>
      <c r="E13" s="22" t="str">
        <f t="shared" si="1"/>
        <v/>
      </c>
      <c r="F13" s="22">
        <f t="shared" si="2"/>
        <v>2</v>
      </c>
      <c r="G13" s="22" t="str">
        <f t="shared" si="3"/>
        <v/>
      </c>
    </row>
    <row r="14" spans="1:7" x14ac:dyDescent="0.2">
      <c r="A14" s="21">
        <v>6</v>
      </c>
      <c r="B14" s="21">
        <v>20</v>
      </c>
      <c r="C14" s="21">
        <v>4</v>
      </c>
      <c r="D14" s="22">
        <f t="shared" si="0"/>
        <v>4</v>
      </c>
      <c r="E14" s="22" t="str">
        <f t="shared" si="1"/>
        <v/>
      </c>
      <c r="F14" s="22" t="str">
        <f t="shared" si="2"/>
        <v/>
      </c>
      <c r="G14" s="22" t="str">
        <f t="shared" si="3"/>
        <v/>
      </c>
    </row>
    <row r="15" spans="1:7" x14ac:dyDescent="0.2">
      <c r="A15" s="21">
        <v>7</v>
      </c>
      <c r="B15" s="21">
        <v>65</v>
      </c>
      <c r="C15" s="21">
        <v>1</v>
      </c>
      <c r="D15" s="22" t="str">
        <f t="shared" si="0"/>
        <v/>
      </c>
      <c r="E15" s="22" t="str">
        <f t="shared" si="1"/>
        <v/>
      </c>
      <c r="F15" s="22" t="str">
        <f t="shared" si="2"/>
        <v/>
      </c>
      <c r="G15" s="22">
        <f t="shared" si="3"/>
        <v>1</v>
      </c>
    </row>
    <row r="16" spans="1:7" x14ac:dyDescent="0.2">
      <c r="A16" s="21">
        <v>8</v>
      </c>
      <c r="B16" s="21">
        <v>49</v>
      </c>
      <c r="C16" s="21">
        <v>4</v>
      </c>
      <c r="D16" s="22" t="str">
        <f t="shared" si="0"/>
        <v/>
      </c>
      <c r="E16" s="22">
        <f t="shared" si="1"/>
        <v>4</v>
      </c>
      <c r="F16" s="22" t="str">
        <f t="shared" si="2"/>
        <v/>
      </c>
      <c r="G16" s="22" t="str">
        <f t="shared" si="3"/>
        <v/>
      </c>
    </row>
    <row r="17" spans="1:7" x14ac:dyDescent="0.2">
      <c r="A17" s="21">
        <v>9</v>
      </c>
      <c r="B17" s="21">
        <v>60</v>
      </c>
      <c r="C17" s="21">
        <v>3</v>
      </c>
      <c r="D17" s="22" t="str">
        <f t="shared" si="0"/>
        <v/>
      </c>
      <c r="E17" s="22" t="str">
        <f t="shared" si="1"/>
        <v/>
      </c>
      <c r="F17" s="22">
        <f t="shared" si="2"/>
        <v>3</v>
      </c>
      <c r="G17" s="22" t="str">
        <f t="shared" si="3"/>
        <v/>
      </c>
    </row>
    <row r="18" spans="1:7" x14ac:dyDescent="0.2">
      <c r="A18" s="21">
        <v>10</v>
      </c>
      <c r="B18" s="21">
        <v>69</v>
      </c>
      <c r="C18" s="21">
        <v>2</v>
      </c>
      <c r="D18" s="22" t="str">
        <f t="shared" si="0"/>
        <v/>
      </c>
      <c r="E18" s="22" t="str">
        <f t="shared" si="1"/>
        <v/>
      </c>
      <c r="F18" s="22" t="str">
        <f t="shared" si="2"/>
        <v/>
      </c>
      <c r="G18" s="22">
        <f t="shared" si="3"/>
        <v>2</v>
      </c>
    </row>
    <row r="19" spans="1:7" x14ac:dyDescent="0.2">
      <c r="D19" s="19"/>
      <c r="E19" s="19"/>
      <c r="F19" s="19"/>
      <c r="G19" s="19"/>
    </row>
  </sheetData>
  <mergeCells count="1">
    <mergeCell ref="D7:G7"/>
  </mergeCells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I18" sqref="I18"/>
    </sheetView>
  </sheetViews>
  <sheetFormatPr defaultRowHeight="15" x14ac:dyDescent="0.25"/>
  <cols>
    <col min="1" max="1" width="11.5703125" customWidth="1"/>
    <col min="2" max="2" width="12.5703125" customWidth="1"/>
    <col min="3" max="3" width="12.140625" customWidth="1"/>
    <col min="4" max="4" width="13.85546875" customWidth="1"/>
    <col min="5" max="5" width="12.85546875" customWidth="1"/>
    <col min="6" max="6" width="13.7109375" customWidth="1"/>
    <col min="7" max="7" width="15.140625" bestFit="1" customWidth="1"/>
  </cols>
  <sheetData>
    <row r="1" spans="1:7" x14ac:dyDescent="0.25">
      <c r="A1" s="12" t="s">
        <v>7</v>
      </c>
      <c r="B1" s="12" t="s">
        <v>8</v>
      </c>
      <c r="C1" s="12" t="s">
        <v>11</v>
      </c>
      <c r="D1" s="12" t="s">
        <v>9</v>
      </c>
      <c r="E1" s="12" t="s">
        <v>10</v>
      </c>
      <c r="F1" s="12" t="s">
        <v>29</v>
      </c>
      <c r="G1" s="12" t="s">
        <v>30</v>
      </c>
    </row>
    <row r="2" spans="1:7" x14ac:dyDescent="0.25">
      <c r="A2" s="11" t="b">
        <f>TRUE()</f>
        <v>1</v>
      </c>
      <c r="B2" s="11" t="b">
        <f>TRUE()</f>
        <v>1</v>
      </c>
      <c r="C2" s="11" t="b">
        <f>NOT(A2)</f>
        <v>0</v>
      </c>
      <c r="D2" s="11" t="b">
        <f>AND(A2,B2)</f>
        <v>1</v>
      </c>
      <c r="E2" s="11" t="b">
        <f>OR(A2,B2)</f>
        <v>1</v>
      </c>
      <c r="F2" s="11" t="b">
        <f>_xlfn.XOR(A2,B2)</f>
        <v>0</v>
      </c>
      <c r="G2" s="11" t="b">
        <f>_xlfn.XOR(A2,B2,C2)</f>
        <v>0</v>
      </c>
    </row>
    <row r="3" spans="1:7" x14ac:dyDescent="0.25">
      <c r="A3" s="11" t="b">
        <f>TRUE()</f>
        <v>1</v>
      </c>
      <c r="B3" s="11" t="b">
        <f>FALSE()</f>
        <v>0</v>
      </c>
      <c r="C3" s="11" t="b">
        <f>NOT(A3)</f>
        <v>0</v>
      </c>
      <c r="D3" s="11" t="b">
        <f>AND(A3,B3)</f>
        <v>0</v>
      </c>
      <c r="E3" s="11" t="b">
        <f>OR(A3,B3)</f>
        <v>1</v>
      </c>
      <c r="F3" s="11" t="b">
        <f>_xlfn.XOR(A3,B3)</f>
        <v>1</v>
      </c>
      <c r="G3" s="11" t="b">
        <f>_xlfn.XOR(A3,B3,C3)</f>
        <v>1</v>
      </c>
    </row>
    <row r="4" spans="1:7" x14ac:dyDescent="0.25">
      <c r="A4" s="11" t="b">
        <f>FALSE()</f>
        <v>0</v>
      </c>
      <c r="B4" s="11" t="b">
        <f>TRUE()</f>
        <v>1</v>
      </c>
      <c r="C4" s="11" t="b">
        <f>NOT(A4)</f>
        <v>1</v>
      </c>
      <c r="D4" s="11" t="b">
        <f>AND(A4,B4)</f>
        <v>0</v>
      </c>
      <c r="E4" s="11" t="b">
        <f>OR(A4,B4)</f>
        <v>1</v>
      </c>
      <c r="F4" s="11" t="b">
        <f>_xlfn.XOR(A4,B4)</f>
        <v>1</v>
      </c>
      <c r="G4" s="11" t="b">
        <f>_xlfn.XOR(A4,B4,C4)</f>
        <v>0</v>
      </c>
    </row>
    <row r="5" spans="1:7" x14ac:dyDescent="0.25">
      <c r="A5" s="11" t="b">
        <f>FALSE()</f>
        <v>0</v>
      </c>
      <c r="B5" s="11" t="b">
        <f>FALSE()</f>
        <v>0</v>
      </c>
      <c r="C5" s="11" t="b">
        <f>NOT(A5)</f>
        <v>1</v>
      </c>
      <c r="D5" s="11" t="b">
        <f>AND(A5,B5)</f>
        <v>0</v>
      </c>
      <c r="E5" s="11" t="b">
        <f>OR(A5,B5)</f>
        <v>0</v>
      </c>
      <c r="F5" s="11" t="b">
        <f>_xlfn.XOR(A5,B5)</f>
        <v>0</v>
      </c>
      <c r="G5" s="11" t="b">
        <f>_xlfn.XOR(A5,B5,C5)</f>
        <v>1</v>
      </c>
    </row>
    <row r="7" spans="1:7" x14ac:dyDescent="0.25">
      <c r="A7" s="14" t="s">
        <v>13</v>
      </c>
    </row>
    <row r="8" spans="1:7" x14ac:dyDescent="0.25">
      <c r="A8" s="12" t="s">
        <v>7</v>
      </c>
      <c r="B8" s="12" t="s">
        <v>8</v>
      </c>
      <c r="C8" s="12" t="s">
        <v>11</v>
      </c>
      <c r="D8" s="12" t="s">
        <v>9</v>
      </c>
      <c r="E8" s="12" t="s">
        <v>10</v>
      </c>
      <c r="F8" s="12" t="s">
        <v>12</v>
      </c>
      <c r="G8" s="12" t="s">
        <v>30</v>
      </c>
    </row>
    <row r="9" spans="1:7" x14ac:dyDescent="0.25">
      <c r="A9" s="13" t="str">
        <f ca="1">_xlfn.FORMULATEXT(A2)</f>
        <v>=TRUE()</v>
      </c>
      <c r="B9" s="13" t="str">
        <f t="shared" ref="B9:G9" ca="1" si="0">_xlfn.FORMULATEXT(B2)</f>
        <v>=TRUE()</v>
      </c>
      <c r="C9" s="13" t="str">
        <f t="shared" ca="1" si="0"/>
        <v>=NOT(A2)</v>
      </c>
      <c r="D9" s="13" t="str">
        <f t="shared" ca="1" si="0"/>
        <v>=AND(A2,B2)</v>
      </c>
      <c r="E9" s="13" t="str">
        <f t="shared" ca="1" si="0"/>
        <v>=OR(A2,B2)</v>
      </c>
      <c r="F9" s="13" t="str">
        <f t="shared" ca="1" si="0"/>
        <v>=XOR(A2,B2)</v>
      </c>
      <c r="G9" s="13" t="str">
        <f t="shared" ca="1" si="0"/>
        <v>=XOR(A2,B2,C2)</v>
      </c>
    </row>
    <row r="10" spans="1:7" x14ac:dyDescent="0.25">
      <c r="A10" s="13" t="str">
        <f t="shared" ref="A10:G10" ca="1" si="1">_xlfn.FORMULATEXT(A3)</f>
        <v>=TRUE()</v>
      </c>
      <c r="B10" s="13" t="str">
        <f t="shared" ca="1" si="1"/>
        <v>=FALSE()</v>
      </c>
      <c r="C10" s="13" t="str">
        <f t="shared" ca="1" si="1"/>
        <v>=NOT(A3)</v>
      </c>
      <c r="D10" s="13" t="str">
        <f t="shared" ca="1" si="1"/>
        <v>=AND(A3,B3)</v>
      </c>
      <c r="E10" s="13" t="str">
        <f t="shared" ca="1" si="1"/>
        <v>=OR(A3,B3)</v>
      </c>
      <c r="F10" s="13" t="str">
        <f t="shared" ca="1" si="1"/>
        <v>=XOR(A3,B3)</v>
      </c>
      <c r="G10" s="13" t="str">
        <f t="shared" ca="1" si="1"/>
        <v>=XOR(A3,B3,C3)</v>
      </c>
    </row>
    <row r="11" spans="1:7" x14ac:dyDescent="0.25">
      <c r="A11" s="13" t="str">
        <f t="shared" ref="A11:G11" ca="1" si="2">_xlfn.FORMULATEXT(A4)</f>
        <v>=FALSE()</v>
      </c>
      <c r="B11" s="13" t="str">
        <f t="shared" ca="1" si="2"/>
        <v>=TRUE()</v>
      </c>
      <c r="C11" s="13" t="str">
        <f t="shared" ca="1" si="2"/>
        <v>=NOT(A4)</v>
      </c>
      <c r="D11" s="13" t="str">
        <f t="shared" ca="1" si="2"/>
        <v>=AND(A4,B4)</v>
      </c>
      <c r="E11" s="13" t="str">
        <f t="shared" ca="1" si="2"/>
        <v>=OR(A4,B4)</v>
      </c>
      <c r="F11" s="13" t="str">
        <f t="shared" ca="1" si="2"/>
        <v>=XOR(A4,B4)</v>
      </c>
      <c r="G11" s="13" t="str">
        <f t="shared" ca="1" si="2"/>
        <v>=XOR(A4,B4,C4)</v>
      </c>
    </row>
    <row r="12" spans="1:7" x14ac:dyDescent="0.25">
      <c r="A12" s="13" t="str">
        <f t="shared" ref="A12:G12" ca="1" si="3">_xlfn.FORMULATEXT(A5)</f>
        <v>=FALSE()</v>
      </c>
      <c r="B12" s="13" t="str">
        <f t="shared" ca="1" si="3"/>
        <v>=FALSE()</v>
      </c>
      <c r="C12" s="13" t="str">
        <f t="shared" ca="1" si="3"/>
        <v>=NOT(A5)</v>
      </c>
      <c r="D12" s="13" t="str">
        <f t="shared" ca="1" si="3"/>
        <v>=AND(A5,B5)</v>
      </c>
      <c r="E12" s="13" t="str">
        <f t="shared" ca="1" si="3"/>
        <v>=OR(A5,B5)</v>
      </c>
      <c r="F12" s="13" t="str">
        <f t="shared" ca="1" si="3"/>
        <v>=XOR(A5,B5)</v>
      </c>
      <c r="G12" s="13" t="str">
        <f t="shared" ca="1" si="3"/>
        <v>=XOR(A5,B5,C5)</v>
      </c>
    </row>
    <row r="18" spans="2:2" ht="15.75" x14ac:dyDescent="0.25">
      <c r="B18" s="25"/>
    </row>
    <row r="19" spans="2:2" ht="15.75" x14ac:dyDescent="0.25">
      <c r="B19" s="25"/>
    </row>
  </sheetData>
  <conditionalFormatting sqref="A2:F5">
    <cfRule type="cellIs" dxfId="1" priority="2" operator="equal">
      <formula>TRUE</formula>
    </cfRule>
  </conditionalFormatting>
  <conditionalFormatting sqref="G2:G5">
    <cfRule type="cellIs" dxfId="0" priority="1" operator="equal">
      <formula>TRUE</formula>
    </cfRule>
  </conditionalFormatting>
  <pageMargins left="0.7" right="0.7" top="0.75" bottom="0.75" header="0.3" footer="0.3"/>
  <ignoredErrors>
    <ignoredError sqref="B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AND1</vt:lpstr>
      <vt:lpstr>AND2</vt:lpstr>
      <vt:lpstr>Logical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2014-05-01T01:48:53Z</dcterms:created>
  <dcterms:modified xsi:type="dcterms:W3CDTF">2014-05-03T03:25:47Z</dcterms:modified>
</cp:coreProperties>
</file>