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010"/>
  </bookViews>
  <sheets>
    <sheet name="monthly report" sheetId="2" r:id="rId1"/>
    <sheet name="duty roster (week)" sheetId="3" r:id="rId2"/>
  </sheets>
  <calcPr calcId="144525"/>
</workbook>
</file>

<file path=xl/sharedStrings.xml><?xml version="1.0" encoding="utf-8"?>
<sst xmlns="http://schemas.openxmlformats.org/spreadsheetml/2006/main" count="70">
  <si>
    <t>THANG 5/2019</t>
  </si>
  <si>
    <t>TEN</t>
  </si>
  <si>
    <t>TOTAL</t>
  </si>
  <si>
    <t>SUBTT</t>
  </si>
  <si>
    <t>T4</t>
  </si>
  <si>
    <t>T5</t>
  </si>
  <si>
    <t>T6</t>
  </si>
  <si>
    <t>T7</t>
  </si>
  <si>
    <t>CN</t>
  </si>
  <si>
    <t>T2</t>
  </si>
  <si>
    <t>T3</t>
  </si>
  <si>
    <t>W</t>
  </si>
  <si>
    <t>OFF</t>
  </si>
  <si>
    <t>C1</t>
  </si>
  <si>
    <t>C2</t>
  </si>
  <si>
    <t>C3</t>
  </si>
  <si>
    <t>REMARKS</t>
  </si>
  <si>
    <t>A</t>
  </si>
  <si>
    <t>X</t>
  </si>
  <si>
    <t>O</t>
  </si>
  <si>
    <t>CA1</t>
  </si>
  <si>
    <t>CA2</t>
  </si>
  <si>
    <t>CA3</t>
  </si>
  <si>
    <t>off</t>
  </si>
  <si>
    <t>B</t>
  </si>
  <si>
    <t>C</t>
  </si>
  <si>
    <t>D</t>
  </si>
  <si>
    <t>Dc1</t>
  </si>
  <si>
    <t>c2</t>
  </si>
  <si>
    <t>c2b1</t>
  </si>
  <si>
    <t>b2</t>
  </si>
  <si>
    <t>b2a1</t>
  </si>
  <si>
    <t>Db1</t>
  </si>
  <si>
    <t>a2</t>
  </si>
  <si>
    <t>Da2</t>
  </si>
  <si>
    <t>a1</t>
  </si>
  <si>
    <t>Dc2</t>
  </si>
  <si>
    <t>c1</t>
  </si>
  <si>
    <t>c2b2</t>
  </si>
  <si>
    <t>b1</t>
  </si>
  <si>
    <t>THANG 4/2019</t>
  </si>
  <si>
    <t>MOTORBIKE</t>
  </si>
  <si>
    <t>7-15h</t>
  </si>
  <si>
    <t>15-23h</t>
  </si>
  <si>
    <t>23-7h</t>
  </si>
  <si>
    <t>CA/TÊN</t>
  </si>
  <si>
    <t>NGÀY THÁNG</t>
  </si>
  <si>
    <t>CA1(N1)   1-6</t>
  </si>
  <si>
    <t>CA2 (N2)  7-12</t>
  </si>
  <si>
    <t>CA3 (N3)   13-18</t>
  </si>
  <si>
    <t>N0 (19-21)- OFF</t>
  </si>
  <si>
    <t>NGAY/TEN</t>
  </si>
  <si>
    <t>đảo ca</t>
  </si>
  <si>
    <t>***Cách xếp ca này mình thấy ko ổn mặc dù đáp ứng quy định tuần làm 6 ngày và 1 ngày nghỉ vì :</t>
  </si>
  <si>
    <t>- 3 người ca trưởng đều cùng làm 1 ngày ca đêm (ca3), trong khi yêu cầu mỗi ca có ca trưởng kiểm soát.</t>
  </si>
  <si>
    <t>- 3 nv của ca2 làm 3 đêm trong  1 tuần</t>
  </si>
  <si>
    <t>Mình loay hoay đau đầu về việc này, mong anh hiếu giúp với!!!!</t>
  </si>
  <si>
    <t>GHI CHÚ:</t>
  </si>
  <si>
    <t>CA SANG :</t>
  </si>
  <si>
    <t>7-15H</t>
  </si>
  <si>
    <t>(6 staffs)</t>
  </si>
  <si>
    <t>+</t>
  </si>
  <si>
    <t>1 TC</t>
  </si>
  <si>
    <t>3 CA</t>
  </si>
  <si>
    <t>==&gt;&gt;</t>
  </si>
  <si>
    <t>CA CHIEU :</t>
  </si>
  <si>
    <t>15-23H</t>
  </si>
  <si>
    <t>3 trưởng ca hỗ trợ (off day)</t>
  </si>
  <si>
    <t>CA TOI :</t>
  </si>
  <si>
    <t>23-7H</t>
  </si>
</sst>
</file>

<file path=xl/styles.xml><?xml version="1.0" encoding="utf-8"?>
<styleSheet xmlns="http://schemas.openxmlformats.org/spreadsheetml/2006/main">
  <numFmts count="5">
    <numFmt numFmtId="176" formatCode="dd/mm/yy;@"/>
    <numFmt numFmtId="42" formatCode="_(&quot;$&quot;* #,##0_);_(&quot;$&quot;* \(#,##0\);_(&quot;$&quot;* &quot;-&quot;_);_(@_)"/>
    <numFmt numFmtId="177" formatCode="_ * #,##0_ ;_ * \-#,##0_ ;_ * &quot;-&quot;_ ;_ @_ "/>
    <numFmt numFmtId="178" formatCode="_ * #,##0.00_ ;_ * \-#,##0.00_ ;_ * &quot;-&quot;??_ ;_ @_ "/>
    <numFmt numFmtId="44" formatCode="_(&quot;$&quot;* #,##0.00_);_(&quot;$&quot;* \(#,##0.00\);_(&quot;$&quot;* &quot;-&quot;??_);_(@_)"/>
  </numFmts>
  <fonts count="31">
    <font>
      <sz val="11"/>
      <color theme="1"/>
      <name val="Calibri"/>
      <charset val="134"/>
      <scheme val="minor"/>
    </font>
    <font>
      <b/>
      <sz val="11"/>
      <color theme="8" tint="-0.25"/>
      <name val="Calibri"/>
      <charset val="134"/>
      <scheme val="minor"/>
    </font>
    <font>
      <b/>
      <sz val="11"/>
      <color theme="5"/>
      <name val="Calibri"/>
      <charset val="134"/>
      <scheme val="minor"/>
    </font>
    <font>
      <sz val="11"/>
      <color theme="5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0"/>
      <name val="Arial"/>
      <charset val="0"/>
    </font>
    <font>
      <b/>
      <u/>
      <sz val="11"/>
      <color theme="1"/>
      <name val="Calibri"/>
      <charset val="134"/>
      <scheme val="minor"/>
    </font>
    <font>
      <b/>
      <i/>
      <sz val="11"/>
      <color theme="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theme="8" tint="-0.25"/>
      <name val="Calibri"/>
      <charset val="134"/>
      <scheme val="minor"/>
    </font>
    <font>
      <sz val="11"/>
      <color rgb="FF0070C0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2" fillId="13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3" fillId="0" borderId="46" applyNumberFormat="0" applyFill="0" applyAlignment="0" applyProtection="0">
      <alignment vertical="center"/>
    </xf>
    <xf numFmtId="0" fontId="0" fillId="16" borderId="5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46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5" borderId="49" applyNumberFormat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2" fillId="21" borderId="51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5" fillId="21" borderId="49" applyNumberFormat="0" applyAlignment="0" applyProtection="0">
      <alignment vertical="center"/>
    </xf>
    <xf numFmtId="0" fontId="28" fillId="0" borderId="52" applyNumberFormat="0" applyFill="0" applyAlignment="0" applyProtection="0">
      <alignment vertical="center"/>
    </xf>
    <xf numFmtId="0" fontId="29" fillId="0" borderId="53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176" fontId="5" fillId="3" borderId="0" xfId="0" applyNumberFormat="1" applyFont="1" applyFill="1" applyBorder="1" applyAlignment="1"/>
    <xf numFmtId="0" fontId="5" fillId="3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6" fillId="0" borderId="0" xfId="0" applyFont="1" applyFill="1">
      <alignment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8" fillId="9" borderId="4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4" fillId="0" borderId="0" xfId="0" applyFont="1">
      <alignment vertical="center"/>
    </xf>
    <xf numFmtId="0" fontId="11" fillId="0" borderId="0" xfId="0" applyFont="1">
      <alignment vertical="center"/>
    </xf>
    <xf numFmtId="0" fontId="0" fillId="0" borderId="9" xfId="0" applyBorder="1">
      <alignment vertical="center"/>
    </xf>
    <xf numFmtId="176" fontId="5" fillId="10" borderId="4" xfId="0" applyNumberFormat="1" applyFont="1" applyFill="1" applyBorder="1" applyAlignment="1"/>
    <xf numFmtId="176" fontId="5" fillId="10" borderId="2" xfId="0" applyNumberFormat="1" applyFont="1" applyFill="1" applyBorder="1" applyAlignment="1"/>
    <xf numFmtId="176" fontId="5" fillId="10" borderId="10" xfId="0" applyNumberFormat="1" applyFont="1" applyFill="1" applyBorder="1" applyAlignment="1"/>
    <xf numFmtId="0" fontId="0" fillId="0" borderId="11" xfId="0" applyBorder="1">
      <alignment vertical="center"/>
    </xf>
    <xf numFmtId="0" fontId="5" fillId="10" borderId="7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0" fillId="10" borderId="12" xfId="0" applyFill="1" applyBorder="1" applyAlignment="1">
      <alignment horizontal="center" vertical="center"/>
    </xf>
    <xf numFmtId="0" fontId="0" fillId="11" borderId="13" xfId="0" applyFill="1" applyBorder="1">
      <alignment vertical="center"/>
    </xf>
    <xf numFmtId="0" fontId="0" fillId="11" borderId="14" xfId="0" applyFill="1" applyBorder="1">
      <alignment vertical="center"/>
    </xf>
    <xf numFmtId="0" fontId="0" fillId="11" borderId="15" xfId="0" applyFill="1" applyBorder="1">
      <alignment vertical="center"/>
    </xf>
    <xf numFmtId="0" fontId="4" fillId="5" borderId="0" xfId="0" applyFont="1" applyFill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4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4" fillId="5" borderId="3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25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0" borderId="13" xfId="0" applyBorder="1">
      <alignment vertical="center"/>
    </xf>
    <xf numFmtId="0" fontId="0" fillId="0" borderId="26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11" fillId="0" borderId="0" xfId="0" applyFont="1" applyAlignment="1">
      <alignment horizontal="center" vertical="center"/>
    </xf>
    <xf numFmtId="0" fontId="0" fillId="11" borderId="26" xfId="0" applyFill="1" applyBorder="1">
      <alignment vertical="center"/>
    </xf>
    <xf numFmtId="0" fontId="0" fillId="11" borderId="31" xfId="0" applyFill="1" applyBorder="1">
      <alignment vertical="center"/>
    </xf>
    <xf numFmtId="0" fontId="0" fillId="11" borderId="32" xfId="0" applyFill="1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23" xfId="0" applyFont="1" applyFill="1" applyBorder="1" applyAlignment="1">
      <alignment horizontal="center" vertical="center"/>
    </xf>
    <xf numFmtId="0" fontId="4" fillId="12" borderId="43" xfId="0" applyFont="1" applyFill="1" applyBorder="1" applyAlignment="1">
      <alignment horizontal="center" vertical="center"/>
    </xf>
    <xf numFmtId="0" fontId="4" fillId="12" borderId="44" xfId="0" applyFont="1" applyFill="1" applyBorder="1" applyAlignment="1">
      <alignment horizontal="center" vertical="center"/>
    </xf>
    <xf numFmtId="0" fontId="0" fillId="11" borderId="45" xfId="0" applyFill="1" applyBorder="1">
      <alignment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0" fontId="0" fillId="0" borderId="43" xfId="0" applyFont="1" applyBorder="1">
      <alignment vertical="center"/>
    </xf>
    <xf numFmtId="0" fontId="0" fillId="12" borderId="0" xfId="0" applyFill="1">
      <alignment vertical="center"/>
    </xf>
    <xf numFmtId="0" fontId="9" fillId="12" borderId="0" xfId="0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0" fontId="9" fillId="12" borderId="0" xfId="0" applyFont="1" applyFill="1" applyAlignment="1">
      <alignment horizontal="left" vertical="center"/>
    </xf>
    <xf numFmtId="0" fontId="0" fillId="12" borderId="0" xfId="0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0" fontId="3" fillId="12" borderId="0" xfId="0" applyFont="1" applyFill="1">
      <alignment vertical="center"/>
    </xf>
    <xf numFmtId="0" fontId="10" fillId="12" borderId="0" xfId="0" applyFont="1" applyFill="1" applyAlignment="1">
      <alignment horizontal="center" vertical="center"/>
    </xf>
    <xf numFmtId="0" fontId="10" fillId="12" borderId="0" xfId="0" applyFont="1" applyFill="1">
      <alignment vertical="center"/>
    </xf>
    <xf numFmtId="0" fontId="0" fillId="0" borderId="0" xfId="0" applyBorder="1">
      <alignment vertical="center"/>
    </xf>
    <xf numFmtId="0" fontId="0" fillId="0" borderId="0" xfId="0" applyAlignment="1" quotePrefix="1">
      <alignment horizontal="left" vertical="center"/>
    </xf>
    <xf numFmtId="0" fontId="0" fillId="0" borderId="0" xfId="0" quotePrefix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1">
    <dxf>
      <fill>
        <patternFill patternType="solid"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67"/>
  <sheetViews>
    <sheetView tabSelected="1" workbookViewId="0">
      <pane xSplit="2" ySplit="5" topLeftCell="C6" activePane="bottomRight" state="frozen"/>
      <selection/>
      <selection pane="topRight"/>
      <selection pane="bottomLeft"/>
      <selection pane="bottomRight" activeCell="O4" sqref="O4:R4"/>
    </sheetView>
  </sheetViews>
  <sheetFormatPr defaultColWidth="9.14285714285714" defaultRowHeight="15"/>
  <cols>
    <col min="1" max="1" width="5.52380952380952" customWidth="1"/>
    <col min="2" max="2" width="5.14285714285714" customWidth="1"/>
    <col min="3" max="30" width="2.71428571428571" customWidth="1"/>
    <col min="31" max="32" width="9.90476190476191" customWidth="1"/>
  </cols>
  <sheetData>
    <row r="1" spans="2:2">
      <c r="B1" t="s">
        <v>0</v>
      </c>
    </row>
    <row r="3" spans="2:33">
      <c r="B3" s="45" t="s">
        <v>1</v>
      </c>
      <c r="C3" s="46">
        <v>43586</v>
      </c>
      <c r="D3" s="47"/>
      <c r="E3" s="47"/>
      <c r="F3" s="47"/>
      <c r="G3" s="48">
        <f>C3+1</f>
        <v>43587</v>
      </c>
      <c r="H3" s="48"/>
      <c r="I3" s="48"/>
      <c r="J3" s="48"/>
      <c r="K3" s="48">
        <f>G3+1</f>
        <v>43588</v>
      </c>
      <c r="L3" s="48"/>
      <c r="M3" s="48"/>
      <c r="N3" s="48"/>
      <c r="O3" s="48">
        <f>K3+1</f>
        <v>43589</v>
      </c>
      <c r="P3" s="48"/>
      <c r="Q3" s="48"/>
      <c r="R3" s="48"/>
      <c r="S3" s="48">
        <f>O3+1</f>
        <v>43590</v>
      </c>
      <c r="T3" s="48"/>
      <c r="U3" s="48"/>
      <c r="V3" s="48"/>
      <c r="W3" s="48">
        <f>S3+1</f>
        <v>43591</v>
      </c>
      <c r="X3" s="48"/>
      <c r="Y3" s="48"/>
      <c r="Z3" s="48"/>
      <c r="AA3" s="48">
        <v>7</v>
      </c>
      <c r="AB3" s="48"/>
      <c r="AC3" s="48"/>
      <c r="AD3" s="48"/>
      <c r="AE3" s="97" t="s">
        <v>2</v>
      </c>
      <c r="AF3" s="98"/>
      <c r="AG3" s="43" t="s">
        <v>3</v>
      </c>
    </row>
    <row r="4" spans="2:32">
      <c r="B4" s="49"/>
      <c r="C4" s="50" t="s">
        <v>4</v>
      </c>
      <c r="D4" s="51"/>
      <c r="E4" s="51"/>
      <c r="F4" s="51"/>
      <c r="G4" s="52" t="s">
        <v>5</v>
      </c>
      <c r="H4" s="52"/>
      <c r="I4" s="52"/>
      <c r="J4" s="52"/>
      <c r="K4" s="52" t="s">
        <v>6</v>
      </c>
      <c r="L4" s="52"/>
      <c r="M4" s="52"/>
      <c r="N4" s="52"/>
      <c r="O4" s="52" t="s">
        <v>7</v>
      </c>
      <c r="P4" s="52"/>
      <c r="Q4" s="52"/>
      <c r="R4" s="52"/>
      <c r="S4" s="52" t="s">
        <v>8</v>
      </c>
      <c r="T4" s="52"/>
      <c r="U4" s="52"/>
      <c r="V4" s="52"/>
      <c r="W4" s="52" t="s">
        <v>9</v>
      </c>
      <c r="X4" s="52"/>
      <c r="Y4" s="52"/>
      <c r="Z4" s="52"/>
      <c r="AA4" s="52" t="s">
        <v>10</v>
      </c>
      <c r="AB4" s="52"/>
      <c r="AC4" s="52"/>
      <c r="AD4" s="52"/>
      <c r="AE4" s="99" t="s">
        <v>11</v>
      </c>
      <c r="AF4" s="100" t="s">
        <v>12</v>
      </c>
    </row>
    <row r="5" spans="2:40">
      <c r="B5" s="49"/>
      <c r="C5" s="53" t="s">
        <v>13</v>
      </c>
      <c r="D5" s="54" t="s">
        <v>14</v>
      </c>
      <c r="E5" s="54" t="s">
        <v>15</v>
      </c>
      <c r="F5" s="55" t="s">
        <v>12</v>
      </c>
      <c r="G5" s="54" t="s">
        <v>13</v>
      </c>
      <c r="H5" s="54" t="s">
        <v>14</v>
      </c>
      <c r="I5" s="54" t="s">
        <v>15</v>
      </c>
      <c r="J5" s="55" t="s">
        <v>12</v>
      </c>
      <c r="K5" s="82" t="s">
        <v>13</v>
      </c>
      <c r="L5" s="83" t="s">
        <v>14</v>
      </c>
      <c r="M5" s="84" t="s">
        <v>15</v>
      </c>
      <c r="N5" s="54" t="s">
        <v>12</v>
      </c>
      <c r="O5" s="53" t="s">
        <v>13</v>
      </c>
      <c r="P5" s="54" t="s">
        <v>14</v>
      </c>
      <c r="Q5" s="54" t="s">
        <v>15</v>
      </c>
      <c r="R5" s="55" t="s">
        <v>12</v>
      </c>
      <c r="S5" s="54" t="s">
        <v>13</v>
      </c>
      <c r="T5" s="54" t="s">
        <v>14</v>
      </c>
      <c r="U5" s="54" t="s">
        <v>15</v>
      </c>
      <c r="V5" s="55" t="s">
        <v>12</v>
      </c>
      <c r="W5" s="54" t="s">
        <v>13</v>
      </c>
      <c r="X5" s="54" t="s">
        <v>14</v>
      </c>
      <c r="Y5" s="54" t="s">
        <v>15</v>
      </c>
      <c r="Z5" s="55" t="s">
        <v>12</v>
      </c>
      <c r="AA5" s="83" t="s">
        <v>13</v>
      </c>
      <c r="AB5" s="83" t="s">
        <v>14</v>
      </c>
      <c r="AC5" s="83" t="s">
        <v>15</v>
      </c>
      <c r="AD5" s="101" t="s">
        <v>12</v>
      </c>
      <c r="AE5" s="102"/>
      <c r="AF5" s="103"/>
      <c r="AJ5" s="105"/>
      <c r="AK5" s="106" t="s">
        <v>16</v>
      </c>
      <c r="AL5" s="106"/>
      <c r="AM5" s="106"/>
      <c r="AN5" s="105"/>
    </row>
    <row r="6" spans="1:40">
      <c r="A6" s="56" t="s">
        <v>17</v>
      </c>
      <c r="B6" s="49">
        <v>1</v>
      </c>
      <c r="C6" s="49" t="s">
        <v>18</v>
      </c>
      <c r="D6" s="57"/>
      <c r="E6" s="57"/>
      <c r="F6" s="58"/>
      <c r="G6" s="57"/>
      <c r="H6" s="57" t="s">
        <v>18</v>
      </c>
      <c r="I6" s="57"/>
      <c r="J6" s="58"/>
      <c r="K6" s="77"/>
      <c r="L6" s="85"/>
      <c r="M6" s="57" t="s">
        <v>18</v>
      </c>
      <c r="N6" s="57"/>
      <c r="O6" s="49" t="s">
        <v>18</v>
      </c>
      <c r="P6" s="57"/>
      <c r="Q6" s="57"/>
      <c r="R6" s="58"/>
      <c r="S6" s="66"/>
      <c r="T6" s="57"/>
      <c r="U6" s="57"/>
      <c r="V6" s="58" t="s">
        <v>19</v>
      </c>
      <c r="W6" s="57"/>
      <c r="X6" s="57" t="s">
        <v>18</v>
      </c>
      <c r="Y6" s="57"/>
      <c r="Z6" s="58"/>
      <c r="AA6" s="77"/>
      <c r="AB6" s="85"/>
      <c r="AC6" s="57" t="s">
        <v>18</v>
      </c>
      <c r="AD6" s="58"/>
      <c r="AE6" s="102">
        <f t="shared" ref="AE6:AE26" si="0">COUNTIF(C6:AD6,"x")</f>
        <v>6</v>
      </c>
      <c r="AF6" s="102">
        <f t="shared" ref="AF6:AF26" si="1">COUNTIF(C6:AD6,"o")</f>
        <v>1</v>
      </c>
      <c r="AJ6" s="107"/>
      <c r="AK6" s="105" t="s">
        <v>20</v>
      </c>
      <c r="AL6" s="105" t="s">
        <v>21</v>
      </c>
      <c r="AM6" s="105" t="s">
        <v>22</v>
      </c>
      <c r="AN6" s="108" t="s">
        <v>23</v>
      </c>
    </row>
    <row r="7" spans="1:40">
      <c r="A7" s="56"/>
      <c r="B7" s="49">
        <f t="shared" ref="B7:B26" si="2">B6+1</f>
        <v>2</v>
      </c>
      <c r="C7" s="49" t="s">
        <v>18</v>
      </c>
      <c r="D7" s="57"/>
      <c r="E7" s="57"/>
      <c r="F7" s="58"/>
      <c r="G7" s="57"/>
      <c r="H7" s="57" t="s">
        <v>18</v>
      </c>
      <c r="I7" s="57"/>
      <c r="J7" s="58"/>
      <c r="K7" s="77"/>
      <c r="L7" s="85"/>
      <c r="M7" s="57" t="s">
        <v>18</v>
      </c>
      <c r="N7" s="57"/>
      <c r="O7" s="49" t="s">
        <v>18</v>
      </c>
      <c r="P7" s="57"/>
      <c r="Q7" s="57"/>
      <c r="R7" s="58"/>
      <c r="S7" s="66"/>
      <c r="T7" s="57"/>
      <c r="U7" s="57"/>
      <c r="V7" s="58" t="s">
        <v>19</v>
      </c>
      <c r="W7" s="57"/>
      <c r="X7" s="57" t="s">
        <v>18</v>
      </c>
      <c r="Y7" s="57"/>
      <c r="Z7" s="58"/>
      <c r="AA7" s="77"/>
      <c r="AB7" s="85"/>
      <c r="AC7" s="57" t="s">
        <v>18</v>
      </c>
      <c r="AD7" s="58"/>
      <c r="AE7" s="102">
        <f t="shared" si="0"/>
        <v>6</v>
      </c>
      <c r="AF7" s="102">
        <f t="shared" si="1"/>
        <v>1</v>
      </c>
      <c r="AJ7" s="109">
        <v>1</v>
      </c>
      <c r="AK7" s="110" t="s">
        <v>17</v>
      </c>
      <c r="AL7" s="110" t="s">
        <v>24</v>
      </c>
      <c r="AM7" s="110" t="s">
        <v>25</v>
      </c>
      <c r="AN7" s="111" t="s">
        <v>26</v>
      </c>
    </row>
    <row r="8" spans="1:40">
      <c r="A8" s="56"/>
      <c r="B8" s="49">
        <f t="shared" si="2"/>
        <v>3</v>
      </c>
      <c r="C8" s="49" t="s">
        <v>18</v>
      </c>
      <c r="D8" s="57"/>
      <c r="E8" s="57"/>
      <c r="F8" s="58"/>
      <c r="G8" s="57"/>
      <c r="H8" s="57" t="s">
        <v>18</v>
      </c>
      <c r="I8" s="57"/>
      <c r="J8" s="58"/>
      <c r="K8" s="77"/>
      <c r="L8" s="85"/>
      <c r="M8" s="57" t="s">
        <v>18</v>
      </c>
      <c r="N8" s="57"/>
      <c r="O8" s="49" t="s">
        <v>18</v>
      </c>
      <c r="P8" s="57"/>
      <c r="Q8" s="57"/>
      <c r="R8" s="58"/>
      <c r="S8" s="66"/>
      <c r="T8" s="57"/>
      <c r="U8" s="57"/>
      <c r="V8" s="58" t="s">
        <v>19</v>
      </c>
      <c r="W8" s="57"/>
      <c r="X8" s="57" t="s">
        <v>18</v>
      </c>
      <c r="Y8" s="57"/>
      <c r="Z8" s="58"/>
      <c r="AA8" s="77"/>
      <c r="AB8" s="85"/>
      <c r="AC8" s="57" t="s">
        <v>18</v>
      </c>
      <c r="AD8" s="58"/>
      <c r="AE8" s="102">
        <f t="shared" si="0"/>
        <v>6</v>
      </c>
      <c r="AF8" s="102">
        <f t="shared" si="1"/>
        <v>1</v>
      </c>
      <c r="AJ8" s="109">
        <f t="shared" ref="AJ8:AJ13" si="3">AJ7+1</f>
        <v>2</v>
      </c>
      <c r="AK8" s="110" t="s">
        <v>27</v>
      </c>
      <c r="AL8" s="110" t="s">
        <v>17</v>
      </c>
      <c r="AM8" s="110" t="s">
        <v>24</v>
      </c>
      <c r="AN8" s="111" t="s">
        <v>28</v>
      </c>
    </row>
    <row r="9" spans="1:40">
      <c r="A9" s="56"/>
      <c r="B9" s="49">
        <f t="shared" si="2"/>
        <v>4</v>
      </c>
      <c r="C9" s="49" t="s">
        <v>18</v>
      </c>
      <c r="D9" s="57"/>
      <c r="E9" s="57"/>
      <c r="F9" s="58"/>
      <c r="G9" s="57"/>
      <c r="H9" s="57" t="s">
        <v>18</v>
      </c>
      <c r="I9" s="57"/>
      <c r="J9" s="58"/>
      <c r="K9" s="77"/>
      <c r="L9" s="85"/>
      <c r="M9" s="57" t="s">
        <v>18</v>
      </c>
      <c r="N9" s="57"/>
      <c r="O9" s="49"/>
      <c r="P9" s="57"/>
      <c r="Q9" s="57"/>
      <c r="R9" s="58" t="s">
        <v>19</v>
      </c>
      <c r="S9" s="66" t="s">
        <v>18</v>
      </c>
      <c r="T9" s="57"/>
      <c r="U9" s="57"/>
      <c r="V9" s="58"/>
      <c r="W9" s="57"/>
      <c r="X9" s="57" t="s">
        <v>18</v>
      </c>
      <c r="Y9" s="57"/>
      <c r="Z9" s="58"/>
      <c r="AA9" s="77"/>
      <c r="AB9" s="85"/>
      <c r="AC9" s="57" t="s">
        <v>18</v>
      </c>
      <c r="AD9" s="58"/>
      <c r="AE9" s="102">
        <f t="shared" si="0"/>
        <v>6</v>
      </c>
      <c r="AF9" s="102">
        <f t="shared" si="1"/>
        <v>1</v>
      </c>
      <c r="AJ9" s="109">
        <f t="shared" si="3"/>
        <v>3</v>
      </c>
      <c r="AK9" s="110" t="s">
        <v>29</v>
      </c>
      <c r="AL9" s="110" t="s">
        <v>27</v>
      </c>
      <c r="AM9" s="110" t="s">
        <v>17</v>
      </c>
      <c r="AN9" s="111" t="s">
        <v>30</v>
      </c>
    </row>
    <row r="10" spans="1:40">
      <c r="A10" s="56"/>
      <c r="B10" s="49">
        <f t="shared" si="2"/>
        <v>5</v>
      </c>
      <c r="C10" s="49" t="s">
        <v>18</v>
      </c>
      <c r="D10" s="57"/>
      <c r="E10" s="57"/>
      <c r="F10" s="58"/>
      <c r="G10" s="57"/>
      <c r="H10" s="57" t="s">
        <v>18</v>
      </c>
      <c r="I10" s="57"/>
      <c r="J10" s="58"/>
      <c r="K10" s="77"/>
      <c r="L10" s="85"/>
      <c r="M10" s="57" t="s">
        <v>18</v>
      </c>
      <c r="N10" s="57"/>
      <c r="O10" s="49"/>
      <c r="P10" s="57"/>
      <c r="Q10" s="57"/>
      <c r="R10" s="58" t="s">
        <v>19</v>
      </c>
      <c r="S10" s="66" t="s">
        <v>18</v>
      </c>
      <c r="T10" s="57"/>
      <c r="U10" s="57"/>
      <c r="V10" s="58"/>
      <c r="W10" s="57"/>
      <c r="X10" s="57" t="s">
        <v>18</v>
      </c>
      <c r="Y10" s="57"/>
      <c r="Z10" s="58"/>
      <c r="AA10" s="77"/>
      <c r="AB10" s="85"/>
      <c r="AC10" s="57" t="s">
        <v>18</v>
      </c>
      <c r="AD10" s="58"/>
      <c r="AE10" s="102">
        <f t="shared" si="0"/>
        <v>6</v>
      </c>
      <c r="AF10" s="102">
        <f t="shared" si="1"/>
        <v>1</v>
      </c>
      <c r="AJ10" s="109">
        <f t="shared" si="3"/>
        <v>4</v>
      </c>
      <c r="AK10" s="110" t="s">
        <v>31</v>
      </c>
      <c r="AL10" s="110" t="s">
        <v>25</v>
      </c>
      <c r="AM10" s="110" t="s">
        <v>32</v>
      </c>
      <c r="AN10" s="111" t="s">
        <v>33</v>
      </c>
    </row>
    <row r="11" spans="1:40">
      <c r="A11" s="56"/>
      <c r="B11" s="59">
        <f t="shared" si="2"/>
        <v>6</v>
      </c>
      <c r="C11" s="59" t="s">
        <v>18</v>
      </c>
      <c r="D11" s="60"/>
      <c r="E11" s="60"/>
      <c r="F11" s="61"/>
      <c r="G11" s="60"/>
      <c r="H11" s="60" t="s">
        <v>18</v>
      </c>
      <c r="I11" s="60"/>
      <c r="J11" s="61"/>
      <c r="K11" s="78"/>
      <c r="L11" s="86"/>
      <c r="M11" s="60" t="s">
        <v>18</v>
      </c>
      <c r="N11" s="60"/>
      <c r="O11" s="59"/>
      <c r="P11" s="60"/>
      <c r="Q11" s="60"/>
      <c r="R11" s="61" t="s">
        <v>19</v>
      </c>
      <c r="S11" s="93" t="s">
        <v>18</v>
      </c>
      <c r="T11" s="60"/>
      <c r="U11" s="60"/>
      <c r="V11" s="61"/>
      <c r="W11" s="60"/>
      <c r="X11" s="60" t="s">
        <v>18</v>
      </c>
      <c r="Y11" s="60"/>
      <c r="Z11" s="61"/>
      <c r="AA11" s="78"/>
      <c r="AB11" s="86"/>
      <c r="AC11" s="60" t="s">
        <v>18</v>
      </c>
      <c r="AD11" s="61"/>
      <c r="AE11" s="102">
        <f t="shared" si="0"/>
        <v>6</v>
      </c>
      <c r="AF11" s="102">
        <f t="shared" si="1"/>
        <v>1</v>
      </c>
      <c r="AJ11" s="109">
        <f t="shared" si="3"/>
        <v>5</v>
      </c>
      <c r="AK11" s="112" t="s">
        <v>34</v>
      </c>
      <c r="AL11" s="112" t="s">
        <v>24</v>
      </c>
      <c r="AM11" s="112" t="s">
        <v>25</v>
      </c>
      <c r="AN11" s="113" t="s">
        <v>35</v>
      </c>
    </row>
    <row r="12" spans="1:40">
      <c r="A12" s="19" t="s">
        <v>24</v>
      </c>
      <c r="B12" s="62">
        <f t="shared" si="2"/>
        <v>7</v>
      </c>
      <c r="C12" s="45"/>
      <c r="D12" s="63" t="s">
        <v>18</v>
      </c>
      <c r="E12" s="64"/>
      <c r="F12" s="65"/>
      <c r="G12" s="64"/>
      <c r="H12" s="64"/>
      <c r="I12" s="64" t="s">
        <v>18</v>
      </c>
      <c r="J12" s="65"/>
      <c r="K12" s="87" t="s">
        <v>18</v>
      </c>
      <c r="L12" s="88"/>
      <c r="M12" s="63"/>
      <c r="N12" s="64"/>
      <c r="O12" s="45"/>
      <c r="P12" s="64"/>
      <c r="Q12" s="64" t="s">
        <v>18</v>
      </c>
      <c r="R12" s="65"/>
      <c r="S12" s="63"/>
      <c r="T12" s="64" t="s">
        <v>18</v>
      </c>
      <c r="U12" s="64"/>
      <c r="V12" s="65"/>
      <c r="W12" s="64"/>
      <c r="X12" s="64"/>
      <c r="Y12" s="64" t="s">
        <v>18</v>
      </c>
      <c r="Z12" s="65"/>
      <c r="AA12" s="87"/>
      <c r="AB12" s="88"/>
      <c r="AC12" s="63"/>
      <c r="AD12" s="65" t="s">
        <v>19</v>
      </c>
      <c r="AE12" s="102">
        <f t="shared" si="0"/>
        <v>6</v>
      </c>
      <c r="AF12" s="102">
        <f t="shared" si="1"/>
        <v>1</v>
      </c>
      <c r="AJ12" s="109">
        <f t="shared" si="3"/>
        <v>6</v>
      </c>
      <c r="AK12" s="112" t="s">
        <v>36</v>
      </c>
      <c r="AL12" s="112" t="s">
        <v>17</v>
      </c>
      <c r="AM12" s="112" t="s">
        <v>24</v>
      </c>
      <c r="AN12" s="113" t="s">
        <v>37</v>
      </c>
    </row>
    <row r="13" spans="1:40">
      <c r="A13" s="56"/>
      <c r="B13" s="49">
        <f t="shared" si="2"/>
        <v>8</v>
      </c>
      <c r="C13" s="49"/>
      <c r="D13" s="66" t="s">
        <v>18</v>
      </c>
      <c r="E13" s="57"/>
      <c r="F13" s="58"/>
      <c r="G13" s="57"/>
      <c r="H13" s="57"/>
      <c r="I13" s="57" t="s">
        <v>18</v>
      </c>
      <c r="J13" s="58"/>
      <c r="K13" s="77" t="s">
        <v>18</v>
      </c>
      <c r="L13" s="85"/>
      <c r="M13" s="66"/>
      <c r="N13" s="57"/>
      <c r="O13" s="49"/>
      <c r="P13" s="57"/>
      <c r="Q13" s="57" t="s">
        <v>18</v>
      </c>
      <c r="R13" s="58"/>
      <c r="S13" s="66"/>
      <c r="T13" s="57" t="s">
        <v>18</v>
      </c>
      <c r="U13" s="57"/>
      <c r="V13" s="58"/>
      <c r="W13" s="57"/>
      <c r="X13" s="57"/>
      <c r="Y13" s="57" t="s">
        <v>18</v>
      </c>
      <c r="Z13" s="58"/>
      <c r="AA13" s="77"/>
      <c r="AB13" s="85"/>
      <c r="AC13" s="66"/>
      <c r="AD13" s="58" t="s">
        <v>19</v>
      </c>
      <c r="AE13" s="102">
        <f t="shared" si="0"/>
        <v>6</v>
      </c>
      <c r="AF13" s="102">
        <f t="shared" si="1"/>
        <v>1</v>
      </c>
      <c r="AJ13" s="109">
        <f t="shared" si="3"/>
        <v>7</v>
      </c>
      <c r="AK13" s="112" t="s">
        <v>38</v>
      </c>
      <c r="AL13" s="112" t="s">
        <v>27</v>
      </c>
      <c r="AM13" s="112" t="s">
        <v>17</v>
      </c>
      <c r="AN13" s="113" t="s">
        <v>39</v>
      </c>
    </row>
    <row r="14" spans="1:40">
      <c r="A14" s="56"/>
      <c r="B14" s="49">
        <f t="shared" si="2"/>
        <v>9</v>
      </c>
      <c r="C14" s="49"/>
      <c r="D14" s="66" t="s">
        <v>18</v>
      </c>
      <c r="E14" s="57"/>
      <c r="F14" s="58"/>
      <c r="G14" s="57"/>
      <c r="H14" s="57"/>
      <c r="I14" s="57" t="s">
        <v>18</v>
      </c>
      <c r="J14" s="58"/>
      <c r="K14" s="77" t="s">
        <v>18</v>
      </c>
      <c r="L14" s="85"/>
      <c r="M14" s="66"/>
      <c r="N14" s="57"/>
      <c r="O14" s="49"/>
      <c r="P14" s="57"/>
      <c r="Q14" s="57" t="s">
        <v>18</v>
      </c>
      <c r="R14" s="58"/>
      <c r="S14" s="66"/>
      <c r="T14" s="57" t="s">
        <v>18</v>
      </c>
      <c r="U14" s="57"/>
      <c r="V14" s="58"/>
      <c r="W14" s="57"/>
      <c r="X14" s="57"/>
      <c r="Y14" s="57" t="s">
        <v>18</v>
      </c>
      <c r="Z14" s="58"/>
      <c r="AA14" s="77"/>
      <c r="AB14" s="85"/>
      <c r="AC14" s="66"/>
      <c r="AD14" s="58" t="s">
        <v>19</v>
      </c>
      <c r="AE14" s="102">
        <f t="shared" si="0"/>
        <v>6</v>
      </c>
      <c r="AF14" s="102">
        <f t="shared" si="1"/>
        <v>1</v>
      </c>
      <c r="AH14" s="7"/>
      <c r="AI14" s="7"/>
      <c r="AJ14" s="7"/>
      <c r="AK14" s="7"/>
      <c r="AL14" s="114"/>
      <c r="AM14" s="114"/>
      <c r="AN14" s="114"/>
    </row>
    <row r="15" spans="1:40">
      <c r="A15" s="56"/>
      <c r="B15" s="49">
        <f t="shared" si="2"/>
        <v>10</v>
      </c>
      <c r="C15" s="49"/>
      <c r="D15" s="66" t="s">
        <v>18</v>
      </c>
      <c r="E15" s="57"/>
      <c r="F15" s="58"/>
      <c r="G15" s="57"/>
      <c r="H15" s="57"/>
      <c r="I15" s="57" t="s">
        <v>18</v>
      </c>
      <c r="J15" s="58"/>
      <c r="K15" s="77"/>
      <c r="L15" s="85"/>
      <c r="M15" s="66"/>
      <c r="N15" s="57" t="s">
        <v>19</v>
      </c>
      <c r="O15" s="49" t="s">
        <v>18</v>
      </c>
      <c r="P15" s="57"/>
      <c r="Q15" s="57"/>
      <c r="R15" s="58"/>
      <c r="S15" s="66"/>
      <c r="T15" s="57" t="s">
        <v>18</v>
      </c>
      <c r="U15" s="57"/>
      <c r="V15" s="58"/>
      <c r="W15" s="57"/>
      <c r="X15" s="57"/>
      <c r="Y15" s="57" t="s">
        <v>18</v>
      </c>
      <c r="Z15" s="58"/>
      <c r="AA15" s="77" t="s">
        <v>18</v>
      </c>
      <c r="AB15" s="85"/>
      <c r="AC15" s="66"/>
      <c r="AD15" s="58"/>
      <c r="AE15" s="104">
        <f t="shared" si="0"/>
        <v>6</v>
      </c>
      <c r="AF15" s="102">
        <f t="shared" si="1"/>
        <v>1</v>
      </c>
      <c r="AH15" s="114"/>
      <c r="AI15" s="114"/>
      <c r="AJ15" s="114"/>
      <c r="AK15" s="114"/>
      <c r="AL15" s="114"/>
      <c r="AM15" s="114"/>
      <c r="AN15" s="114"/>
    </row>
    <row r="16" spans="1:40">
      <c r="A16" s="56"/>
      <c r="B16" s="49">
        <f t="shared" si="2"/>
        <v>11</v>
      </c>
      <c r="C16" s="49"/>
      <c r="D16" s="66" t="s">
        <v>18</v>
      </c>
      <c r="E16" s="57"/>
      <c r="F16" s="58"/>
      <c r="G16" s="57"/>
      <c r="H16" s="57"/>
      <c r="I16" s="57" t="s">
        <v>18</v>
      </c>
      <c r="J16" s="58"/>
      <c r="K16" s="77"/>
      <c r="L16" s="85"/>
      <c r="M16" s="66"/>
      <c r="N16" s="57" t="s">
        <v>19</v>
      </c>
      <c r="O16" s="49" t="s">
        <v>18</v>
      </c>
      <c r="P16" s="57"/>
      <c r="Q16" s="57"/>
      <c r="R16" s="58"/>
      <c r="S16" s="66"/>
      <c r="T16" s="57" t="s">
        <v>18</v>
      </c>
      <c r="U16" s="57"/>
      <c r="V16" s="58"/>
      <c r="W16" s="57"/>
      <c r="X16" s="57"/>
      <c r="Y16" s="57" t="s">
        <v>18</v>
      </c>
      <c r="Z16" s="58"/>
      <c r="AA16" s="77" t="s">
        <v>18</v>
      </c>
      <c r="AB16" s="85"/>
      <c r="AC16" s="66"/>
      <c r="AD16" s="58"/>
      <c r="AE16" s="102">
        <f t="shared" si="0"/>
        <v>6</v>
      </c>
      <c r="AF16" s="102">
        <f t="shared" si="1"/>
        <v>1</v>
      </c>
      <c r="AH16" s="114"/>
      <c r="AI16" s="114"/>
      <c r="AJ16" s="114"/>
      <c r="AK16" s="7"/>
      <c r="AL16" s="7"/>
      <c r="AM16" s="7"/>
      <c r="AN16" s="114"/>
    </row>
    <row r="17" spans="1:40">
      <c r="A17" s="67"/>
      <c r="B17" s="68">
        <f t="shared" si="2"/>
        <v>12</v>
      </c>
      <c r="C17" s="68"/>
      <c r="D17" s="69" t="s">
        <v>18</v>
      </c>
      <c r="E17" s="70"/>
      <c r="F17" s="71"/>
      <c r="G17" s="70"/>
      <c r="H17" s="70"/>
      <c r="I17" s="70" t="s">
        <v>18</v>
      </c>
      <c r="J17" s="71"/>
      <c r="K17" s="89"/>
      <c r="L17" s="90"/>
      <c r="M17" s="69"/>
      <c r="N17" s="70" t="s">
        <v>19</v>
      </c>
      <c r="O17" s="68" t="s">
        <v>18</v>
      </c>
      <c r="P17" s="70"/>
      <c r="Q17" s="70"/>
      <c r="R17" s="71"/>
      <c r="S17" s="69"/>
      <c r="T17" s="70" t="s">
        <v>18</v>
      </c>
      <c r="U17" s="70"/>
      <c r="V17" s="71"/>
      <c r="W17" s="70"/>
      <c r="X17" s="70"/>
      <c r="Y17" s="70" t="s">
        <v>18</v>
      </c>
      <c r="Z17" s="71"/>
      <c r="AA17" s="89" t="s">
        <v>18</v>
      </c>
      <c r="AB17" s="90"/>
      <c r="AC17" s="69"/>
      <c r="AD17" s="71"/>
      <c r="AE17" s="102">
        <f t="shared" si="0"/>
        <v>6</v>
      </c>
      <c r="AF17" s="102">
        <f t="shared" si="1"/>
        <v>1</v>
      </c>
      <c r="AH17" s="114"/>
      <c r="AI17" s="7"/>
      <c r="AJ17" s="7"/>
      <c r="AK17" s="7"/>
      <c r="AL17" s="7"/>
      <c r="AM17" s="7"/>
      <c r="AN17" s="114"/>
    </row>
    <row r="18" spans="1:40">
      <c r="A18" s="56" t="s">
        <v>25</v>
      </c>
      <c r="B18" s="72">
        <f t="shared" si="2"/>
        <v>13</v>
      </c>
      <c r="C18" s="73"/>
      <c r="D18" s="74"/>
      <c r="E18" s="75" t="s">
        <v>18</v>
      </c>
      <c r="F18" s="76"/>
      <c r="G18" s="73" t="s">
        <v>18</v>
      </c>
      <c r="H18" s="75"/>
      <c r="I18" s="75"/>
      <c r="J18" s="76"/>
      <c r="K18" s="74"/>
      <c r="L18" s="91" t="s">
        <v>18</v>
      </c>
      <c r="M18" s="92"/>
      <c r="N18" s="75"/>
      <c r="O18" s="73"/>
      <c r="P18" s="75" t="s">
        <v>18</v>
      </c>
      <c r="Q18" s="75"/>
      <c r="R18" s="76"/>
      <c r="S18" s="92"/>
      <c r="T18" s="75"/>
      <c r="U18" s="75" t="s">
        <v>18</v>
      </c>
      <c r="V18" s="76"/>
      <c r="W18" s="75"/>
      <c r="X18" s="75"/>
      <c r="Y18" s="75"/>
      <c r="Z18" s="76" t="s">
        <v>19</v>
      </c>
      <c r="AA18" s="74"/>
      <c r="AB18" s="91" t="s">
        <v>18</v>
      </c>
      <c r="AC18" s="92"/>
      <c r="AD18" s="76"/>
      <c r="AE18" s="102">
        <f t="shared" si="0"/>
        <v>6</v>
      </c>
      <c r="AF18" s="102">
        <f t="shared" si="1"/>
        <v>1</v>
      </c>
      <c r="AH18" s="114"/>
      <c r="AI18" s="114"/>
      <c r="AJ18" s="5"/>
      <c r="AK18" s="7"/>
      <c r="AL18" s="7"/>
      <c r="AM18" s="7"/>
      <c r="AN18" s="114"/>
    </row>
    <row r="19" spans="1:40">
      <c r="A19" s="56"/>
      <c r="B19" s="59">
        <f t="shared" si="2"/>
        <v>14</v>
      </c>
      <c r="C19" s="49"/>
      <c r="D19" s="77"/>
      <c r="E19" s="57" t="s">
        <v>18</v>
      </c>
      <c r="F19" s="58"/>
      <c r="G19" s="49" t="s">
        <v>18</v>
      </c>
      <c r="H19" s="57"/>
      <c r="I19" s="57"/>
      <c r="J19" s="58"/>
      <c r="K19" s="77"/>
      <c r="L19" s="85" t="s">
        <v>18</v>
      </c>
      <c r="M19" s="66"/>
      <c r="N19" s="57"/>
      <c r="O19" s="49"/>
      <c r="P19" s="57" t="s">
        <v>18</v>
      </c>
      <c r="Q19" s="57"/>
      <c r="R19" s="58"/>
      <c r="S19" s="66"/>
      <c r="T19" s="57"/>
      <c r="U19" s="57" t="s">
        <v>18</v>
      </c>
      <c r="V19" s="58"/>
      <c r="W19" s="57"/>
      <c r="X19" s="57"/>
      <c r="Y19" s="57"/>
      <c r="Z19" s="65" t="s">
        <v>19</v>
      </c>
      <c r="AA19" s="77"/>
      <c r="AB19" s="85" t="s">
        <v>18</v>
      </c>
      <c r="AC19" s="66"/>
      <c r="AD19" s="58"/>
      <c r="AE19" s="102">
        <f t="shared" si="0"/>
        <v>6</v>
      </c>
      <c r="AF19" s="102">
        <f t="shared" si="1"/>
        <v>1</v>
      </c>
      <c r="AH19" s="114"/>
      <c r="AI19" s="114"/>
      <c r="AJ19" s="114"/>
      <c r="AK19" s="114"/>
      <c r="AL19" s="114"/>
      <c r="AM19" s="114"/>
      <c r="AN19" s="114"/>
    </row>
    <row r="20" spans="1:40">
      <c r="A20" s="56"/>
      <c r="B20" s="59">
        <f t="shared" si="2"/>
        <v>15</v>
      </c>
      <c r="C20" s="49"/>
      <c r="D20" s="77"/>
      <c r="E20" s="57" t="s">
        <v>18</v>
      </c>
      <c r="F20" s="58"/>
      <c r="G20" s="49" t="s">
        <v>18</v>
      </c>
      <c r="H20" s="57"/>
      <c r="I20" s="57"/>
      <c r="J20" s="58"/>
      <c r="K20" s="77"/>
      <c r="L20" s="85" t="s">
        <v>18</v>
      </c>
      <c r="M20" s="66"/>
      <c r="N20" s="57"/>
      <c r="O20" s="49"/>
      <c r="P20" s="57" t="s">
        <v>18</v>
      </c>
      <c r="Q20" s="57"/>
      <c r="R20" s="58"/>
      <c r="S20" s="66"/>
      <c r="T20" s="57"/>
      <c r="U20" s="57" t="s">
        <v>18</v>
      </c>
      <c r="V20" s="58"/>
      <c r="W20" s="57"/>
      <c r="X20" s="57"/>
      <c r="Y20" s="57"/>
      <c r="Z20" s="65" t="s">
        <v>19</v>
      </c>
      <c r="AA20" s="77"/>
      <c r="AB20" s="85" t="s">
        <v>18</v>
      </c>
      <c r="AC20" s="66"/>
      <c r="AD20" s="58"/>
      <c r="AE20" s="102">
        <f t="shared" si="0"/>
        <v>6</v>
      </c>
      <c r="AF20" s="102">
        <f t="shared" si="1"/>
        <v>1</v>
      </c>
      <c r="AH20" s="114"/>
      <c r="AI20" s="114"/>
      <c r="AJ20" s="114"/>
      <c r="AK20" s="114"/>
      <c r="AL20" s="114"/>
      <c r="AM20" s="114"/>
      <c r="AN20" s="114"/>
    </row>
    <row r="21" spans="1:40">
      <c r="A21" s="56"/>
      <c r="B21" s="59">
        <f t="shared" si="2"/>
        <v>16</v>
      </c>
      <c r="C21" s="49"/>
      <c r="D21" s="77"/>
      <c r="E21" s="57" t="s">
        <v>18</v>
      </c>
      <c r="F21" s="58"/>
      <c r="G21" s="57"/>
      <c r="H21" s="57"/>
      <c r="I21" s="57"/>
      <c r="J21" s="58" t="s">
        <v>19</v>
      </c>
      <c r="K21" s="77" t="s">
        <v>18</v>
      </c>
      <c r="L21" s="85"/>
      <c r="M21" s="66"/>
      <c r="N21" s="57"/>
      <c r="O21" s="49"/>
      <c r="P21" s="57" t="s">
        <v>18</v>
      </c>
      <c r="Q21" s="57"/>
      <c r="R21" s="58"/>
      <c r="S21" s="66"/>
      <c r="T21" s="57"/>
      <c r="U21" s="57" t="s">
        <v>18</v>
      </c>
      <c r="V21" s="58"/>
      <c r="W21" s="57" t="s">
        <v>18</v>
      </c>
      <c r="X21" s="57"/>
      <c r="Y21" s="57"/>
      <c r="Z21" s="58"/>
      <c r="AA21" s="77" t="s">
        <v>18</v>
      </c>
      <c r="AB21" s="85"/>
      <c r="AC21" s="66"/>
      <c r="AD21" s="58"/>
      <c r="AE21" s="102">
        <f t="shared" si="0"/>
        <v>6</v>
      </c>
      <c r="AF21" s="102">
        <f t="shared" si="1"/>
        <v>1</v>
      </c>
      <c r="AH21" s="114"/>
      <c r="AI21" s="114"/>
      <c r="AJ21" s="7"/>
      <c r="AK21" s="7"/>
      <c r="AL21" s="7"/>
      <c r="AM21" s="7"/>
      <c r="AN21" s="114"/>
    </row>
    <row r="22" spans="1:40">
      <c r="A22" s="56"/>
      <c r="B22" s="59">
        <f t="shared" si="2"/>
        <v>17</v>
      </c>
      <c r="C22" s="49"/>
      <c r="D22" s="77"/>
      <c r="E22" s="57" t="s">
        <v>18</v>
      </c>
      <c r="F22" s="58"/>
      <c r="G22" s="57"/>
      <c r="H22" s="57"/>
      <c r="I22" s="57"/>
      <c r="J22" s="58" t="s">
        <v>19</v>
      </c>
      <c r="K22" s="77" t="s">
        <v>18</v>
      </c>
      <c r="L22" s="85"/>
      <c r="M22" s="66"/>
      <c r="N22" s="57"/>
      <c r="O22" s="49"/>
      <c r="P22" s="57" t="s">
        <v>18</v>
      </c>
      <c r="Q22" s="57"/>
      <c r="R22" s="58"/>
      <c r="S22" s="66"/>
      <c r="T22" s="57"/>
      <c r="U22" s="57" t="s">
        <v>18</v>
      </c>
      <c r="V22" s="58"/>
      <c r="W22" s="57" t="s">
        <v>18</v>
      </c>
      <c r="X22" s="57"/>
      <c r="Y22" s="57"/>
      <c r="Z22" s="58"/>
      <c r="AA22" s="77" t="s">
        <v>18</v>
      </c>
      <c r="AB22" s="85"/>
      <c r="AC22" s="66"/>
      <c r="AD22" s="58"/>
      <c r="AE22" s="102">
        <f t="shared" si="0"/>
        <v>6</v>
      </c>
      <c r="AF22" s="102">
        <f t="shared" si="1"/>
        <v>1</v>
      </c>
      <c r="AH22" s="114"/>
      <c r="AI22" s="114"/>
      <c r="AJ22" s="114"/>
      <c r="AK22" s="7"/>
      <c r="AL22" s="7"/>
      <c r="AM22" s="7"/>
      <c r="AN22" s="7"/>
    </row>
    <row r="23" spans="1:32">
      <c r="A23" s="56"/>
      <c r="B23" s="59">
        <f t="shared" si="2"/>
        <v>18</v>
      </c>
      <c r="C23" s="59"/>
      <c r="D23" s="78"/>
      <c r="E23" s="60" t="s">
        <v>18</v>
      </c>
      <c r="F23" s="61"/>
      <c r="G23" s="60"/>
      <c r="H23" s="60"/>
      <c r="I23" s="60"/>
      <c r="J23" s="61" t="s">
        <v>19</v>
      </c>
      <c r="K23" s="78" t="s">
        <v>18</v>
      </c>
      <c r="L23" s="86"/>
      <c r="M23" s="93"/>
      <c r="N23" s="60"/>
      <c r="O23" s="59"/>
      <c r="P23" s="60" t="s">
        <v>18</v>
      </c>
      <c r="Q23" s="60"/>
      <c r="R23" s="61"/>
      <c r="S23" s="93"/>
      <c r="T23" s="60"/>
      <c r="U23" s="60" t="s">
        <v>18</v>
      </c>
      <c r="V23" s="61"/>
      <c r="W23" s="60" t="s">
        <v>18</v>
      </c>
      <c r="X23" s="60"/>
      <c r="Y23" s="60"/>
      <c r="Z23" s="61"/>
      <c r="AA23" s="78" t="s">
        <v>18</v>
      </c>
      <c r="AB23" s="86"/>
      <c r="AC23" s="93"/>
      <c r="AD23" s="61"/>
      <c r="AE23" s="102">
        <f t="shared" si="0"/>
        <v>6</v>
      </c>
      <c r="AF23" s="102">
        <f t="shared" si="1"/>
        <v>1</v>
      </c>
    </row>
    <row r="24" spans="1:32">
      <c r="A24" s="19" t="s">
        <v>26</v>
      </c>
      <c r="B24" s="62">
        <f t="shared" si="2"/>
        <v>19</v>
      </c>
      <c r="C24" s="45"/>
      <c r="D24" s="64"/>
      <c r="E24" s="64"/>
      <c r="F24" s="65" t="s">
        <v>19</v>
      </c>
      <c r="G24" s="64" t="s">
        <v>18</v>
      </c>
      <c r="H24" s="64"/>
      <c r="I24" s="64"/>
      <c r="J24" s="65"/>
      <c r="K24" s="87"/>
      <c r="L24" s="87" t="s">
        <v>18</v>
      </c>
      <c r="M24" s="63"/>
      <c r="N24" s="64"/>
      <c r="O24" s="45"/>
      <c r="P24" s="64"/>
      <c r="Q24" s="64" t="s">
        <v>18</v>
      </c>
      <c r="R24" s="65"/>
      <c r="S24" s="63" t="s">
        <v>18</v>
      </c>
      <c r="T24" s="64"/>
      <c r="U24" s="64"/>
      <c r="V24" s="65"/>
      <c r="W24" s="64" t="s">
        <v>18</v>
      </c>
      <c r="X24" s="64"/>
      <c r="Y24" s="64"/>
      <c r="Z24" s="65"/>
      <c r="AA24" s="87"/>
      <c r="AB24" s="87" t="s">
        <v>18</v>
      </c>
      <c r="AC24" s="63"/>
      <c r="AD24" s="65"/>
      <c r="AE24" s="102">
        <f t="shared" si="0"/>
        <v>6</v>
      </c>
      <c r="AF24" s="102">
        <f t="shared" si="1"/>
        <v>1</v>
      </c>
    </row>
    <row r="25" spans="1:32">
      <c r="A25" s="56"/>
      <c r="B25" s="59">
        <f t="shared" si="2"/>
        <v>20</v>
      </c>
      <c r="C25" s="49"/>
      <c r="D25" s="57"/>
      <c r="E25" s="57"/>
      <c r="F25" s="76" t="s">
        <v>19</v>
      </c>
      <c r="G25" s="75" t="s">
        <v>18</v>
      </c>
      <c r="H25" s="57"/>
      <c r="I25" s="57"/>
      <c r="J25" s="58"/>
      <c r="K25" s="77"/>
      <c r="L25" s="77" t="s">
        <v>18</v>
      </c>
      <c r="M25" s="66"/>
      <c r="N25" s="57"/>
      <c r="O25" s="49"/>
      <c r="P25" s="57"/>
      <c r="Q25" s="57" t="s">
        <v>18</v>
      </c>
      <c r="R25" s="58"/>
      <c r="S25" s="66" t="s">
        <v>18</v>
      </c>
      <c r="T25" s="57"/>
      <c r="U25" s="57"/>
      <c r="V25" s="58"/>
      <c r="W25" s="57" t="s">
        <v>18</v>
      </c>
      <c r="X25" s="57"/>
      <c r="Y25" s="57"/>
      <c r="Z25" s="58"/>
      <c r="AA25" s="77"/>
      <c r="AB25" s="77" t="s">
        <v>18</v>
      </c>
      <c r="AC25" s="66"/>
      <c r="AD25" s="58"/>
      <c r="AE25" s="102">
        <f t="shared" si="0"/>
        <v>6</v>
      </c>
      <c r="AF25" s="102">
        <f t="shared" si="1"/>
        <v>1</v>
      </c>
    </row>
    <row r="26" spans="1:32">
      <c r="A26" s="67"/>
      <c r="B26" s="79">
        <f t="shared" si="2"/>
        <v>21</v>
      </c>
      <c r="C26" s="79"/>
      <c r="D26" s="80"/>
      <c r="E26" s="80"/>
      <c r="F26" s="71" t="s">
        <v>19</v>
      </c>
      <c r="G26" s="70" t="s">
        <v>18</v>
      </c>
      <c r="H26" s="80"/>
      <c r="I26" s="80"/>
      <c r="J26" s="94"/>
      <c r="K26" s="95"/>
      <c r="L26" s="95" t="s">
        <v>18</v>
      </c>
      <c r="M26" s="96"/>
      <c r="N26" s="80"/>
      <c r="O26" s="79"/>
      <c r="P26" s="80"/>
      <c r="Q26" s="80" t="s">
        <v>18</v>
      </c>
      <c r="R26" s="94"/>
      <c r="S26" s="96" t="s">
        <v>18</v>
      </c>
      <c r="T26" s="80"/>
      <c r="U26" s="80"/>
      <c r="V26" s="94"/>
      <c r="W26" s="80" t="s">
        <v>18</v>
      </c>
      <c r="X26" s="80"/>
      <c r="Y26" s="80"/>
      <c r="Z26" s="94"/>
      <c r="AA26" s="95"/>
      <c r="AB26" s="95" t="s">
        <v>18</v>
      </c>
      <c r="AC26" s="96"/>
      <c r="AD26" s="94"/>
      <c r="AE26" s="102">
        <f t="shared" si="0"/>
        <v>6</v>
      </c>
      <c r="AF26" s="102">
        <f t="shared" si="1"/>
        <v>1</v>
      </c>
    </row>
    <row r="30" spans="31:33">
      <c r="AE30" s="8"/>
      <c r="AF30" s="8"/>
      <c r="AG30" s="8"/>
    </row>
    <row r="31" spans="31:33">
      <c r="AE31" s="8"/>
      <c r="AF31" s="8"/>
      <c r="AG31" s="8"/>
    </row>
    <row r="32" spans="31:33">
      <c r="AE32" s="8"/>
      <c r="AF32" s="8"/>
      <c r="AG32" s="8"/>
    </row>
    <row r="33" spans="8:33">
      <c r="H33" s="8"/>
      <c r="I33" s="8"/>
      <c r="J33" s="8"/>
      <c r="K33" s="8"/>
      <c r="AE33" s="8"/>
      <c r="AF33" s="8"/>
      <c r="AG33" s="8"/>
    </row>
    <row r="34" spans="8:33">
      <c r="H34" s="8"/>
      <c r="I34" s="8"/>
      <c r="J34" s="8"/>
      <c r="K34" s="8"/>
      <c r="AE34" s="8"/>
      <c r="AF34" s="8"/>
      <c r="AG34" s="8"/>
    </row>
    <row r="35" spans="8:33">
      <c r="H35" s="8"/>
      <c r="I35" s="8"/>
      <c r="J35" s="8"/>
      <c r="K35" s="8"/>
      <c r="AE35" s="8"/>
      <c r="AF35" s="8"/>
      <c r="AG35" s="8"/>
    </row>
    <row r="36" spans="8:33">
      <c r="H36" s="8"/>
      <c r="I36" s="8"/>
      <c r="J36" s="8"/>
      <c r="K36" s="8"/>
      <c r="AE36" s="8"/>
      <c r="AF36" s="8"/>
      <c r="AG36" s="8"/>
    </row>
    <row r="37" spans="8:11">
      <c r="H37" s="8"/>
      <c r="I37" s="8"/>
      <c r="J37" s="8"/>
      <c r="K37" s="8"/>
    </row>
    <row r="38" spans="8:11">
      <c r="H38" s="8"/>
      <c r="I38" s="8"/>
      <c r="J38" s="8"/>
      <c r="K38" s="8"/>
    </row>
    <row r="39" spans="8:11">
      <c r="H39" s="8"/>
      <c r="I39" s="8"/>
      <c r="J39" s="8"/>
      <c r="K39" s="8"/>
    </row>
    <row r="40" spans="8:11">
      <c r="H40" s="8"/>
      <c r="I40" s="8"/>
      <c r="J40" s="8"/>
      <c r="K40" s="8"/>
    </row>
    <row r="41" spans="8:11">
      <c r="H41" s="8"/>
      <c r="I41" s="8"/>
      <c r="J41" s="8"/>
      <c r="K41" s="8"/>
    </row>
    <row r="42" spans="8:11">
      <c r="H42" s="8"/>
      <c r="I42" s="8"/>
      <c r="J42" s="8"/>
      <c r="K42" s="8"/>
    </row>
    <row r="43" spans="8:11">
      <c r="H43" s="8"/>
      <c r="I43" s="8"/>
      <c r="J43" s="8"/>
      <c r="K43" s="8"/>
    </row>
    <row r="44" spans="8:11">
      <c r="H44" s="8"/>
      <c r="I44" s="8"/>
      <c r="J44" s="8"/>
      <c r="K44" s="8"/>
    </row>
    <row r="45" spans="8:11">
      <c r="H45" s="8"/>
      <c r="I45" s="8"/>
      <c r="J45" s="8"/>
      <c r="K45" s="8"/>
    </row>
    <row r="46" spans="8:11">
      <c r="H46" s="8"/>
      <c r="I46" s="8"/>
      <c r="J46" s="8"/>
      <c r="K46" s="8"/>
    </row>
    <row r="47" spans="8:11">
      <c r="H47" s="8"/>
      <c r="I47" s="8"/>
      <c r="J47" s="8"/>
      <c r="K47" s="8"/>
    </row>
    <row r="48" spans="8:11">
      <c r="H48" s="8"/>
      <c r="I48" s="8"/>
      <c r="J48" s="8"/>
      <c r="K48" s="8"/>
    </row>
    <row r="49" spans="8:11">
      <c r="H49" s="8"/>
      <c r="I49" s="8"/>
      <c r="J49" s="8"/>
      <c r="K49" s="8"/>
    </row>
    <row r="50" spans="8:11">
      <c r="H50" s="8"/>
      <c r="I50" s="8"/>
      <c r="J50" s="8"/>
      <c r="K50" s="8"/>
    </row>
    <row r="51" spans="8:12">
      <c r="H51" s="81"/>
      <c r="I51" s="81"/>
      <c r="J51" s="81"/>
      <c r="K51" s="81"/>
      <c r="L51" s="44"/>
    </row>
    <row r="52" spans="8:12">
      <c r="H52" s="81"/>
      <c r="I52" s="81"/>
      <c r="J52" s="81"/>
      <c r="K52" s="81"/>
      <c r="L52" s="44"/>
    </row>
    <row r="53" spans="8:12">
      <c r="H53" s="81"/>
      <c r="I53" s="81"/>
      <c r="J53" s="81"/>
      <c r="K53" s="81"/>
      <c r="L53" s="44"/>
    </row>
    <row r="54" spans="8:12">
      <c r="H54" s="81"/>
      <c r="I54" s="81"/>
      <c r="J54" s="81"/>
      <c r="K54" s="81"/>
      <c r="L54" s="44"/>
    </row>
    <row r="55" spans="8:12">
      <c r="H55" s="81"/>
      <c r="I55" s="81"/>
      <c r="J55" s="81"/>
      <c r="K55" s="81"/>
      <c r="L55" s="44"/>
    </row>
    <row r="56" spans="8:12">
      <c r="H56" s="81"/>
      <c r="I56" s="81"/>
      <c r="J56" s="81"/>
      <c r="K56" s="81"/>
      <c r="L56" s="44"/>
    </row>
    <row r="57" spans="8:12">
      <c r="H57" s="81"/>
      <c r="I57" s="81"/>
      <c r="J57" s="81"/>
      <c r="K57" s="81"/>
      <c r="L57" s="44"/>
    </row>
    <row r="58" spans="8:12">
      <c r="H58" s="81"/>
      <c r="I58" s="81"/>
      <c r="J58" s="81"/>
      <c r="K58" s="81"/>
      <c r="L58" s="44"/>
    </row>
    <row r="59" spans="8:12">
      <c r="H59" s="81"/>
      <c r="I59" s="81"/>
      <c r="J59" s="81"/>
      <c r="K59" s="81"/>
      <c r="L59" s="44"/>
    </row>
    <row r="60" spans="8:12">
      <c r="H60" s="81"/>
      <c r="I60" s="81"/>
      <c r="J60" s="81"/>
      <c r="K60" s="81"/>
      <c r="L60" s="44"/>
    </row>
    <row r="61" spans="8:12">
      <c r="H61" s="81"/>
      <c r="I61" s="81"/>
      <c r="J61" s="81"/>
      <c r="K61" s="81"/>
      <c r="L61" s="44"/>
    </row>
    <row r="62" spans="8:12">
      <c r="H62" s="81"/>
      <c r="I62" s="81"/>
      <c r="J62" s="81"/>
      <c r="K62" s="81"/>
      <c r="L62" s="44"/>
    </row>
    <row r="63" spans="8:12">
      <c r="H63" s="81"/>
      <c r="I63" s="81"/>
      <c r="J63" s="81"/>
      <c r="K63" s="81"/>
      <c r="L63" s="44"/>
    </row>
    <row r="64" spans="8:12">
      <c r="H64" s="81"/>
      <c r="I64" s="81"/>
      <c r="J64" s="81"/>
      <c r="K64" s="81"/>
      <c r="L64" s="44"/>
    </row>
    <row r="65" spans="8:12">
      <c r="H65" s="81"/>
      <c r="I65" s="81"/>
      <c r="J65" s="81"/>
      <c r="K65" s="81"/>
      <c r="L65" s="44"/>
    </row>
    <row r="66" spans="8:12">
      <c r="H66" s="81"/>
      <c r="I66" s="81"/>
      <c r="J66" s="81"/>
      <c r="K66" s="81"/>
      <c r="L66" s="44"/>
    </row>
    <row r="67" spans="8:12">
      <c r="H67" s="44"/>
      <c r="I67" s="44"/>
      <c r="J67" s="44"/>
      <c r="K67" s="44"/>
      <c r="L67" s="44"/>
    </row>
  </sheetData>
  <mergeCells count="23">
    <mergeCell ref="C3:F3"/>
    <mergeCell ref="G3:J3"/>
    <mergeCell ref="K3:N3"/>
    <mergeCell ref="O3:R3"/>
    <mergeCell ref="S3:V3"/>
    <mergeCell ref="W3:Z3"/>
    <mergeCell ref="AA3:AD3"/>
    <mergeCell ref="AE3:AF3"/>
    <mergeCell ref="C4:F4"/>
    <mergeCell ref="G4:J4"/>
    <mergeCell ref="K4:N4"/>
    <mergeCell ref="O4:R4"/>
    <mergeCell ref="S4:V4"/>
    <mergeCell ref="W4:Z4"/>
    <mergeCell ref="AA4:AD4"/>
    <mergeCell ref="AK5:AM5"/>
    <mergeCell ref="AH14:AK14"/>
    <mergeCell ref="AJ21:AM21"/>
    <mergeCell ref="AK22:AN22"/>
    <mergeCell ref="A6:A11"/>
    <mergeCell ref="A12:A17"/>
    <mergeCell ref="A18:A23"/>
    <mergeCell ref="A24:A26"/>
  </mergeCells>
  <conditionalFormatting sqref="C3">
    <cfRule type="expression" dxfId="0" priority="7" stopIfTrue="1">
      <formula>C$1="CN"</formula>
    </cfRule>
  </conditionalFormatting>
  <conditionalFormatting sqref="G3">
    <cfRule type="expression" dxfId="0" priority="6" stopIfTrue="1">
      <formula>G$1="CN"</formula>
    </cfRule>
  </conditionalFormatting>
  <conditionalFormatting sqref="K3">
    <cfRule type="expression" dxfId="0" priority="5" stopIfTrue="1">
      <formula>K$1="CN"</formula>
    </cfRule>
  </conditionalFormatting>
  <conditionalFormatting sqref="O3">
    <cfRule type="expression" dxfId="0" priority="4" stopIfTrue="1">
      <formula>O$1="CN"</formula>
    </cfRule>
  </conditionalFormatting>
  <conditionalFormatting sqref="S3">
    <cfRule type="expression" dxfId="0" priority="3" stopIfTrue="1">
      <formula>S$1="CN"</formula>
    </cfRule>
  </conditionalFormatting>
  <conditionalFormatting sqref="W3">
    <cfRule type="expression" dxfId="0" priority="2" stopIfTrue="1">
      <formula>W$1="CN"</formula>
    </cfRule>
  </conditionalFormatting>
  <conditionalFormatting sqref="AA3">
    <cfRule type="expression" dxfId="0" priority="1" stopIfTrue="1">
      <formula>AA$1="CN"</formula>
    </cfRule>
  </conditionalFormatting>
  <conditionalFormatting sqref="AJ18">
    <cfRule type="expression" dxfId="0" priority="8" stopIfTrue="1">
      <formula>AJ$1="CN"</formula>
    </cfRule>
  </conditionalFormatting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39"/>
  <sheetViews>
    <sheetView topLeftCell="B1" workbookViewId="0">
      <pane ySplit="3" topLeftCell="A4" activePane="bottomLeft" state="frozen"/>
      <selection/>
      <selection pane="bottomLeft" activeCell="M21" sqref="M21"/>
    </sheetView>
  </sheetViews>
  <sheetFormatPr defaultColWidth="9.14285714285714" defaultRowHeight="15"/>
  <cols>
    <col min="1" max="1" width="10.1428571428571" customWidth="1"/>
    <col min="2" max="2" width="8.71428571428571" customWidth="1"/>
    <col min="3" max="3" width="8" customWidth="1"/>
    <col min="4" max="26" width="5.71428571428571" customWidth="1"/>
    <col min="27" max="27" width="6" customWidth="1"/>
    <col min="28" max="29" width="5.42857142857143" customWidth="1"/>
    <col min="30" max="30" width="5" customWidth="1"/>
  </cols>
  <sheetData>
    <row r="1" spans="1:23">
      <c r="A1" t="s">
        <v>40</v>
      </c>
      <c r="B1" t="s">
        <v>41</v>
      </c>
      <c r="F1" s="1" t="s">
        <v>17</v>
      </c>
      <c r="G1" s="1"/>
      <c r="H1" s="1"/>
      <c r="I1" s="1"/>
      <c r="J1" s="1"/>
      <c r="K1" s="1"/>
      <c r="L1" s="1" t="s">
        <v>24</v>
      </c>
      <c r="M1" s="1"/>
      <c r="N1" s="1"/>
      <c r="O1" s="1"/>
      <c r="P1" s="1"/>
      <c r="Q1" s="1"/>
      <c r="R1" s="1" t="s">
        <v>25</v>
      </c>
      <c r="S1" s="1"/>
      <c r="T1" s="1"/>
      <c r="U1" s="29"/>
      <c r="V1" s="1"/>
      <c r="W1" s="1" t="s">
        <v>26</v>
      </c>
    </row>
    <row r="2" spans="6:32">
      <c r="F2" t="s">
        <v>42</v>
      </c>
      <c r="L2" t="s">
        <v>43</v>
      </c>
      <c r="R2" t="s">
        <v>44</v>
      </c>
      <c r="U2" s="30"/>
      <c r="AF2" s="35"/>
    </row>
    <row r="3" spans="1:30">
      <c r="A3" t="s">
        <v>45</v>
      </c>
      <c r="B3" s="2" t="s">
        <v>46</v>
      </c>
      <c r="C3" s="3"/>
      <c r="D3" s="4" t="s">
        <v>47</v>
      </c>
      <c r="E3" s="4"/>
      <c r="F3" s="4"/>
      <c r="G3" s="4"/>
      <c r="H3" s="4"/>
      <c r="I3" s="4"/>
      <c r="J3" s="16" t="s">
        <v>48</v>
      </c>
      <c r="K3" s="17"/>
      <c r="L3" s="17"/>
      <c r="M3" s="17"/>
      <c r="N3" s="17"/>
      <c r="O3" s="18"/>
      <c r="P3" s="19" t="s">
        <v>49</v>
      </c>
      <c r="Q3" s="19"/>
      <c r="R3" s="19"/>
      <c r="S3" s="19"/>
      <c r="T3" s="19"/>
      <c r="U3" s="19"/>
      <c r="V3" s="31" t="s">
        <v>50</v>
      </c>
      <c r="W3" s="32"/>
      <c r="X3" s="33"/>
      <c r="Y3" s="36"/>
      <c r="Z3" s="36"/>
      <c r="AA3" s="37" t="s">
        <v>16</v>
      </c>
      <c r="AB3" s="37"/>
      <c r="AC3" s="37"/>
      <c r="AD3" s="38" t="s">
        <v>23</v>
      </c>
    </row>
    <row r="4" spans="1:30">
      <c r="A4" t="s">
        <v>51</v>
      </c>
      <c r="B4" s="5">
        <v>43586</v>
      </c>
      <c r="C4" s="6" t="str">
        <f>IF(WEEKDAY(B4)=1,"CN",IF(WEEKDAY(B4)=2,"Thứ 2",IF(WEEKDAY(B4)=3,"Thứ 3",IF(WEEKDAY(B4)=4,"Thứ tư",IF(WEEKDAY(B4)=5,"Thứ năm",IF(WEEKDAY(B4)=6,"Thứ sáu","Thứ 7"))))))</f>
        <v>Thứ tư</v>
      </c>
      <c r="D4" s="7">
        <v>1</v>
      </c>
      <c r="E4" s="8">
        <v>2</v>
      </c>
      <c r="F4" s="8">
        <v>3</v>
      </c>
      <c r="G4" s="8">
        <v>4</v>
      </c>
      <c r="H4" s="8">
        <v>5</v>
      </c>
      <c r="I4" s="8">
        <v>6</v>
      </c>
      <c r="J4" s="20">
        <v>7</v>
      </c>
      <c r="K4" s="8">
        <v>8</v>
      </c>
      <c r="L4" s="8">
        <v>9</v>
      </c>
      <c r="M4" s="8">
        <v>10</v>
      </c>
      <c r="N4" s="8">
        <v>11</v>
      </c>
      <c r="O4" s="21">
        <v>12</v>
      </c>
      <c r="P4" s="22">
        <v>13</v>
      </c>
      <c r="Q4" s="22">
        <v>14</v>
      </c>
      <c r="R4" s="22">
        <v>15</v>
      </c>
      <c r="S4" s="22">
        <v>16</v>
      </c>
      <c r="T4" s="22">
        <v>17</v>
      </c>
      <c r="U4" s="22">
        <v>18</v>
      </c>
      <c r="V4" s="20">
        <v>19</v>
      </c>
      <c r="W4" s="8">
        <v>20</v>
      </c>
      <c r="X4" s="21">
        <v>21</v>
      </c>
      <c r="Y4" s="8"/>
      <c r="Z4" s="8">
        <v>1</v>
      </c>
      <c r="AA4" s="39" t="s">
        <v>17</v>
      </c>
      <c r="AB4" s="39" t="s">
        <v>24</v>
      </c>
      <c r="AC4" s="39" t="s">
        <v>25</v>
      </c>
      <c r="AD4" s="40" t="s">
        <v>26</v>
      </c>
    </row>
    <row r="5" spans="1:30">
      <c r="A5" s="9">
        <v>1</v>
      </c>
      <c r="B5" s="5">
        <f t="shared" ref="B5:B34" si="0">B4+1</f>
        <v>43587</v>
      </c>
      <c r="C5" s="6" t="str">
        <f t="shared" ref="C4:C34" si="1">IF(WEEKDAY(B5)=1,"CN",IF(WEEKDAY(B5)=2,"Thứ 2",IF(WEEKDAY(B5)=3,"Thứ 3",IF(WEEKDAY(B5)=4,"Thứ tư",IF(WEEKDAY(B5)=5,"Thứ năm",IF(WEEKDAY(B5)=6,"Thứ sáu","Thứ 7"))))))</f>
        <v>Thứ năm</v>
      </c>
      <c r="D5" s="8">
        <v>19</v>
      </c>
      <c r="E5" s="8">
        <v>20</v>
      </c>
      <c r="F5" s="8">
        <v>21</v>
      </c>
      <c r="G5" s="8">
        <v>13</v>
      </c>
      <c r="H5" s="8">
        <v>14</v>
      </c>
      <c r="I5" s="8">
        <v>15</v>
      </c>
      <c r="J5" s="20">
        <v>1</v>
      </c>
      <c r="K5" s="8">
        <v>2</v>
      </c>
      <c r="L5" s="8">
        <v>3</v>
      </c>
      <c r="M5" s="8">
        <v>4</v>
      </c>
      <c r="N5" s="8">
        <v>5</v>
      </c>
      <c r="O5" s="21">
        <v>6</v>
      </c>
      <c r="P5" s="23">
        <v>7</v>
      </c>
      <c r="Q5" s="23">
        <v>8</v>
      </c>
      <c r="R5" s="23">
        <v>9</v>
      </c>
      <c r="S5" s="23">
        <v>10</v>
      </c>
      <c r="T5" s="23">
        <v>11</v>
      </c>
      <c r="U5" s="23">
        <v>12</v>
      </c>
      <c r="V5" s="20">
        <v>16</v>
      </c>
      <c r="W5" s="8">
        <v>17</v>
      </c>
      <c r="X5" s="21">
        <v>18</v>
      </c>
      <c r="Y5" s="8"/>
      <c r="Z5" s="8">
        <f t="shared" ref="Z5:Z10" si="2">Z4+1</f>
        <v>2</v>
      </c>
      <c r="AA5" s="39" t="s">
        <v>27</v>
      </c>
      <c r="AB5" s="39" t="s">
        <v>17</v>
      </c>
      <c r="AC5" s="39" t="s">
        <v>24</v>
      </c>
      <c r="AD5" s="40" t="s">
        <v>28</v>
      </c>
    </row>
    <row r="6" spans="1:30">
      <c r="A6" s="9">
        <f>A5+1</f>
        <v>2</v>
      </c>
      <c r="B6" s="5">
        <f t="shared" si="0"/>
        <v>43588</v>
      </c>
      <c r="C6" s="6" t="str">
        <f t="shared" si="1"/>
        <v>Thứ sáu</v>
      </c>
      <c r="D6" s="8">
        <v>16</v>
      </c>
      <c r="E6" s="8">
        <v>17</v>
      </c>
      <c r="F6" s="8">
        <v>18</v>
      </c>
      <c r="G6" s="8">
        <v>7</v>
      </c>
      <c r="H6" s="8">
        <v>8</v>
      </c>
      <c r="I6" s="8">
        <v>9</v>
      </c>
      <c r="J6" s="20">
        <v>19</v>
      </c>
      <c r="K6" s="8">
        <v>20</v>
      </c>
      <c r="L6" s="8">
        <v>21</v>
      </c>
      <c r="M6" s="8">
        <v>13</v>
      </c>
      <c r="N6" s="8">
        <v>14</v>
      </c>
      <c r="O6" s="21">
        <v>15</v>
      </c>
      <c r="P6" s="24">
        <v>1</v>
      </c>
      <c r="Q6" s="34">
        <v>2</v>
      </c>
      <c r="R6" s="34">
        <v>3</v>
      </c>
      <c r="S6" s="34">
        <v>4</v>
      </c>
      <c r="T6" s="34">
        <v>5</v>
      </c>
      <c r="U6" s="34">
        <v>6</v>
      </c>
      <c r="V6" s="20">
        <v>10</v>
      </c>
      <c r="W6" s="8">
        <v>11</v>
      </c>
      <c r="X6" s="21">
        <v>12</v>
      </c>
      <c r="Y6" s="8"/>
      <c r="Z6" s="8">
        <f t="shared" si="2"/>
        <v>3</v>
      </c>
      <c r="AA6" s="39" t="s">
        <v>29</v>
      </c>
      <c r="AB6" s="39" t="s">
        <v>27</v>
      </c>
      <c r="AC6" s="39" t="s">
        <v>17</v>
      </c>
      <c r="AD6" s="40" t="s">
        <v>30</v>
      </c>
    </row>
    <row r="7" spans="1:30">
      <c r="A7" s="9">
        <f>A6+1</f>
        <v>3</v>
      </c>
      <c r="B7" s="5">
        <f t="shared" si="0"/>
        <v>43589</v>
      </c>
      <c r="C7" s="6" t="str">
        <f t="shared" si="1"/>
        <v>Thứ 7</v>
      </c>
      <c r="D7" s="8">
        <v>10</v>
      </c>
      <c r="E7" s="8">
        <v>11</v>
      </c>
      <c r="F7" s="8">
        <v>12</v>
      </c>
      <c r="G7" s="7">
        <v>1</v>
      </c>
      <c r="H7" s="8">
        <v>2</v>
      </c>
      <c r="I7" s="8">
        <v>3</v>
      </c>
      <c r="J7" s="20">
        <v>13</v>
      </c>
      <c r="K7" s="8">
        <v>14</v>
      </c>
      <c r="L7" s="8">
        <v>15</v>
      </c>
      <c r="M7" s="8">
        <v>16</v>
      </c>
      <c r="N7" s="8">
        <v>17</v>
      </c>
      <c r="O7" s="21">
        <v>18</v>
      </c>
      <c r="P7" s="25">
        <v>19</v>
      </c>
      <c r="Q7" s="25">
        <v>20</v>
      </c>
      <c r="R7" s="25">
        <v>21</v>
      </c>
      <c r="S7" s="8">
        <v>7</v>
      </c>
      <c r="T7" s="8">
        <v>8</v>
      </c>
      <c r="U7" s="8">
        <v>9</v>
      </c>
      <c r="V7" s="20">
        <v>4</v>
      </c>
      <c r="W7" s="8">
        <v>5</v>
      </c>
      <c r="X7" s="21">
        <v>6</v>
      </c>
      <c r="Y7" s="8"/>
      <c r="Z7" s="8">
        <f t="shared" si="2"/>
        <v>4</v>
      </c>
      <c r="AA7" s="39" t="s">
        <v>31</v>
      </c>
      <c r="AB7" s="39" t="s">
        <v>25</v>
      </c>
      <c r="AC7" s="39" t="s">
        <v>32</v>
      </c>
      <c r="AD7" s="40" t="s">
        <v>33</v>
      </c>
    </row>
    <row r="8" spans="1:30">
      <c r="A8" s="9">
        <f>A7+1</f>
        <v>4</v>
      </c>
      <c r="B8" s="5">
        <f t="shared" si="0"/>
        <v>43590</v>
      </c>
      <c r="C8" s="6" t="str">
        <f t="shared" si="1"/>
        <v>CN</v>
      </c>
      <c r="D8" s="8">
        <v>19</v>
      </c>
      <c r="E8" s="8">
        <v>20</v>
      </c>
      <c r="F8" s="8">
        <v>21</v>
      </c>
      <c r="G8" s="8">
        <v>4</v>
      </c>
      <c r="H8" s="8">
        <v>5</v>
      </c>
      <c r="I8" s="8">
        <v>6</v>
      </c>
      <c r="J8" s="20">
        <v>7</v>
      </c>
      <c r="K8" s="8">
        <v>8</v>
      </c>
      <c r="L8" s="8">
        <v>9</v>
      </c>
      <c r="M8" s="8">
        <v>10</v>
      </c>
      <c r="N8" s="8">
        <v>11</v>
      </c>
      <c r="O8" s="21">
        <v>12</v>
      </c>
      <c r="P8" s="22">
        <v>13</v>
      </c>
      <c r="Q8" s="22">
        <v>14</v>
      </c>
      <c r="R8" s="22">
        <v>15</v>
      </c>
      <c r="S8" s="22">
        <v>16</v>
      </c>
      <c r="T8" s="22">
        <v>17</v>
      </c>
      <c r="U8" s="22">
        <v>18</v>
      </c>
      <c r="V8" s="20">
        <v>1</v>
      </c>
      <c r="W8" s="8">
        <v>2</v>
      </c>
      <c r="X8" s="21">
        <v>3</v>
      </c>
      <c r="Y8" s="8"/>
      <c r="Z8" s="8">
        <f t="shared" si="2"/>
        <v>5</v>
      </c>
      <c r="AA8" s="41" t="s">
        <v>34</v>
      </c>
      <c r="AB8" s="41" t="s">
        <v>24</v>
      </c>
      <c r="AC8" s="41" t="s">
        <v>25</v>
      </c>
      <c r="AD8" s="42" t="s">
        <v>35</v>
      </c>
    </row>
    <row r="9" spans="1:30">
      <c r="A9" s="9">
        <f>A8+1</f>
        <v>5</v>
      </c>
      <c r="B9" s="5">
        <f t="shared" si="0"/>
        <v>43591</v>
      </c>
      <c r="C9" s="6" t="str">
        <f t="shared" si="1"/>
        <v>Thứ 2</v>
      </c>
      <c r="D9" s="8">
        <v>19</v>
      </c>
      <c r="E9" s="8">
        <v>20</v>
      </c>
      <c r="F9" s="8">
        <v>21</v>
      </c>
      <c r="G9" s="8">
        <v>16</v>
      </c>
      <c r="H9" s="8">
        <v>17</v>
      </c>
      <c r="I9" s="8">
        <v>18</v>
      </c>
      <c r="J9" s="20">
        <v>1</v>
      </c>
      <c r="K9" s="8">
        <v>2</v>
      </c>
      <c r="L9" s="8">
        <v>3</v>
      </c>
      <c r="M9" s="8">
        <v>4</v>
      </c>
      <c r="N9" s="8">
        <v>5</v>
      </c>
      <c r="O9" s="21">
        <v>6</v>
      </c>
      <c r="P9" s="23">
        <v>7</v>
      </c>
      <c r="Q9" s="23">
        <v>8</v>
      </c>
      <c r="R9" s="23">
        <v>9</v>
      </c>
      <c r="S9" s="23">
        <v>10</v>
      </c>
      <c r="T9" s="23">
        <v>11</v>
      </c>
      <c r="U9" s="23">
        <v>12</v>
      </c>
      <c r="V9" s="20">
        <v>13</v>
      </c>
      <c r="W9" s="8">
        <v>14</v>
      </c>
      <c r="X9" s="21">
        <v>15</v>
      </c>
      <c r="Y9" s="8"/>
      <c r="Z9" s="8">
        <f t="shared" si="2"/>
        <v>6</v>
      </c>
      <c r="AA9" s="41" t="s">
        <v>36</v>
      </c>
      <c r="AB9" s="41" t="s">
        <v>17</v>
      </c>
      <c r="AC9" s="41" t="s">
        <v>24</v>
      </c>
      <c r="AD9" s="42" t="s">
        <v>37</v>
      </c>
    </row>
    <row r="10" spans="1:30">
      <c r="A10" s="9">
        <f>A9+1</f>
        <v>6</v>
      </c>
      <c r="B10" s="5">
        <f t="shared" si="0"/>
        <v>43592</v>
      </c>
      <c r="C10" s="6" t="str">
        <f t="shared" si="1"/>
        <v>Thứ 3</v>
      </c>
      <c r="D10" s="10">
        <v>16</v>
      </c>
      <c r="E10" s="10">
        <v>17</v>
      </c>
      <c r="F10" s="10">
        <v>18</v>
      </c>
      <c r="G10" s="10">
        <v>10</v>
      </c>
      <c r="H10" s="10">
        <v>11</v>
      </c>
      <c r="I10" s="10">
        <v>12</v>
      </c>
      <c r="J10" s="26">
        <v>19</v>
      </c>
      <c r="K10" s="10">
        <v>20</v>
      </c>
      <c r="L10" s="10">
        <v>21</v>
      </c>
      <c r="M10" s="10">
        <v>16</v>
      </c>
      <c r="N10" s="10">
        <v>17</v>
      </c>
      <c r="O10" s="27">
        <v>18</v>
      </c>
      <c r="P10" s="28">
        <v>1</v>
      </c>
      <c r="Q10" s="28">
        <v>2</v>
      </c>
      <c r="R10" s="28">
        <v>3</v>
      </c>
      <c r="S10" s="28">
        <v>4</v>
      </c>
      <c r="T10" s="28">
        <v>5</v>
      </c>
      <c r="U10" s="28">
        <v>6</v>
      </c>
      <c r="V10" s="26">
        <v>7</v>
      </c>
      <c r="W10" s="10">
        <v>8</v>
      </c>
      <c r="X10" s="27">
        <v>9</v>
      </c>
      <c r="Y10" s="8"/>
      <c r="Z10" s="8">
        <f t="shared" si="2"/>
        <v>7</v>
      </c>
      <c r="AA10" s="41" t="s">
        <v>38</v>
      </c>
      <c r="AB10" s="41" t="s">
        <v>27</v>
      </c>
      <c r="AC10" s="41" t="s">
        <v>17</v>
      </c>
      <c r="AD10" s="42" t="s">
        <v>39</v>
      </c>
    </row>
    <row r="11" spans="1:31">
      <c r="A11" s="9"/>
      <c r="B11" s="5">
        <f t="shared" si="0"/>
        <v>43593</v>
      </c>
      <c r="C11" s="6" t="str">
        <f t="shared" si="1"/>
        <v>Thứ tư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41"/>
      <c r="AB11" s="41"/>
      <c r="AC11" s="41"/>
      <c r="AD11" s="42"/>
      <c r="AE11" s="43" t="s">
        <v>52</v>
      </c>
    </row>
    <row r="12" spans="1:30">
      <c r="A12" s="9"/>
      <c r="B12" s="5">
        <f t="shared" si="0"/>
        <v>43594</v>
      </c>
      <c r="C12" s="6" t="str">
        <f t="shared" si="1"/>
        <v>Thứ năm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41"/>
      <c r="AB12" s="41"/>
      <c r="AC12" s="41"/>
      <c r="AD12" s="42"/>
    </row>
    <row r="13" spans="1:30">
      <c r="A13" s="9"/>
      <c r="B13" s="5">
        <f t="shared" si="0"/>
        <v>43595</v>
      </c>
      <c r="C13" s="6" t="str">
        <f t="shared" si="1"/>
        <v>Thứ sáu</v>
      </c>
      <c r="D13" s="8"/>
      <c r="E13" s="8"/>
      <c r="F13" s="11" t="s">
        <v>53</v>
      </c>
      <c r="G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41"/>
      <c r="AB13" s="41"/>
      <c r="AC13" s="41"/>
      <c r="AD13" s="42"/>
    </row>
    <row r="14" spans="1:30">
      <c r="A14" s="9"/>
      <c r="B14" s="5">
        <f t="shared" si="0"/>
        <v>43596</v>
      </c>
      <c r="C14" s="6" t="str">
        <f t="shared" si="1"/>
        <v>Thứ 7</v>
      </c>
      <c r="D14" s="8"/>
      <c r="E14" s="8"/>
      <c r="F14" s="115" t="s">
        <v>54</v>
      </c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41"/>
      <c r="AB14" s="41"/>
      <c r="AC14" s="41"/>
      <c r="AD14" s="42"/>
    </row>
    <row r="15" spans="1:30">
      <c r="A15" s="9"/>
      <c r="B15" s="5">
        <f t="shared" si="0"/>
        <v>43597</v>
      </c>
      <c r="C15" s="6" t="str">
        <f t="shared" si="1"/>
        <v>CN</v>
      </c>
      <c r="D15" s="8"/>
      <c r="E15" s="8"/>
      <c r="F15" s="115" t="s">
        <v>55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41"/>
      <c r="AB15" s="41"/>
      <c r="AC15" s="41"/>
      <c r="AD15" s="42"/>
    </row>
    <row r="16" spans="1:30">
      <c r="A16" s="9"/>
      <c r="B16" s="5">
        <f t="shared" si="0"/>
        <v>43598</v>
      </c>
      <c r="C16" s="6" t="str">
        <f t="shared" si="1"/>
        <v>Thứ 2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41"/>
      <c r="AB16" s="41"/>
      <c r="AC16" s="41"/>
      <c r="AD16" s="42"/>
    </row>
    <row r="17" spans="1:30">
      <c r="A17" s="9"/>
      <c r="B17" s="5">
        <f t="shared" si="0"/>
        <v>43599</v>
      </c>
      <c r="C17" s="6" t="str">
        <f t="shared" si="1"/>
        <v>Thứ 3</v>
      </c>
      <c r="D17" s="8"/>
      <c r="E17" s="8"/>
      <c r="F17" s="12" t="s">
        <v>56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41"/>
      <c r="AB17" s="41"/>
      <c r="AC17" s="41"/>
      <c r="AD17" s="42"/>
    </row>
    <row r="18" spans="1:30">
      <c r="A18" s="9"/>
      <c r="B18" s="5">
        <f t="shared" si="0"/>
        <v>43600</v>
      </c>
      <c r="C18" s="6" t="str">
        <f t="shared" si="1"/>
        <v>Thứ tư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41"/>
      <c r="AB18" s="41"/>
      <c r="AC18" s="41"/>
      <c r="AD18" s="42"/>
    </row>
    <row r="19" spans="1:30">
      <c r="A19" s="9"/>
      <c r="B19" s="5">
        <f t="shared" si="0"/>
        <v>43601</v>
      </c>
      <c r="C19" s="6" t="str">
        <f t="shared" si="1"/>
        <v>Thứ năm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41"/>
      <c r="AB19" s="41"/>
      <c r="AC19" s="41"/>
      <c r="AD19" s="42"/>
    </row>
    <row r="20" spans="1:30">
      <c r="A20" s="9"/>
      <c r="B20" s="5">
        <f t="shared" si="0"/>
        <v>43602</v>
      </c>
      <c r="C20" s="6" t="str">
        <f t="shared" si="1"/>
        <v>Thứ sáu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41"/>
      <c r="AB20" s="41"/>
      <c r="AC20" s="41"/>
      <c r="AD20" s="42"/>
    </row>
    <row r="21" spans="1:30">
      <c r="A21" s="9"/>
      <c r="B21" s="5">
        <f t="shared" si="0"/>
        <v>43603</v>
      </c>
      <c r="C21" s="6" t="str">
        <f t="shared" si="1"/>
        <v>Thứ 7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41"/>
      <c r="AB21" s="41"/>
      <c r="AC21" s="41"/>
      <c r="AD21" s="42"/>
    </row>
    <row r="22" spans="1:30">
      <c r="A22" s="9"/>
      <c r="B22" s="5">
        <f t="shared" si="0"/>
        <v>43604</v>
      </c>
      <c r="C22" s="6" t="str">
        <f t="shared" si="1"/>
        <v>CN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41"/>
      <c r="AB22" s="41"/>
      <c r="AC22" s="41"/>
      <c r="AD22" s="42"/>
    </row>
    <row r="23" spans="1:30">
      <c r="A23" s="9"/>
      <c r="B23" s="5">
        <f t="shared" si="0"/>
        <v>43605</v>
      </c>
      <c r="C23" s="6" t="str">
        <f t="shared" si="1"/>
        <v>Thứ 2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41"/>
      <c r="AB23" s="41"/>
      <c r="AC23" s="41"/>
      <c r="AD23" s="42"/>
    </row>
    <row r="24" spans="1:30">
      <c r="A24" s="9"/>
      <c r="B24" s="5">
        <f t="shared" si="0"/>
        <v>43606</v>
      </c>
      <c r="C24" s="6" t="str">
        <f t="shared" si="1"/>
        <v>Thứ 3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41"/>
      <c r="AB24" s="41"/>
      <c r="AC24" s="41"/>
      <c r="AD24" s="42"/>
    </row>
    <row r="25" spans="1:30">
      <c r="A25" s="9"/>
      <c r="B25" s="5">
        <f t="shared" si="0"/>
        <v>43607</v>
      </c>
      <c r="C25" s="6" t="str">
        <f t="shared" si="1"/>
        <v>Thứ tư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41"/>
      <c r="AB25" s="41"/>
      <c r="AC25" s="41"/>
      <c r="AD25" s="42"/>
    </row>
    <row r="26" spans="1:30">
      <c r="A26" s="9"/>
      <c r="B26" s="5">
        <f t="shared" si="0"/>
        <v>43608</v>
      </c>
      <c r="C26" s="6" t="str">
        <f t="shared" si="1"/>
        <v>Thứ năm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41"/>
      <c r="AB26" s="41"/>
      <c r="AC26" s="41"/>
      <c r="AD26" s="42"/>
    </row>
    <row r="27" spans="1:30">
      <c r="A27" s="9"/>
      <c r="B27" s="5">
        <f t="shared" si="0"/>
        <v>43609</v>
      </c>
      <c r="C27" s="6" t="str">
        <f t="shared" si="1"/>
        <v>Thứ sáu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41"/>
      <c r="AB27" s="41"/>
      <c r="AC27" s="41"/>
      <c r="AD27" s="42"/>
    </row>
    <row r="28" spans="1:30">
      <c r="A28" s="9"/>
      <c r="B28" s="5">
        <f t="shared" si="0"/>
        <v>43610</v>
      </c>
      <c r="C28" s="6" t="str">
        <f t="shared" si="1"/>
        <v>Thứ 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41"/>
      <c r="AB28" s="41"/>
      <c r="AC28" s="41"/>
      <c r="AD28" s="42"/>
    </row>
    <row r="29" spans="1:30">
      <c r="A29" s="9"/>
      <c r="B29" s="5">
        <f t="shared" si="0"/>
        <v>43611</v>
      </c>
      <c r="C29" s="6" t="str">
        <f t="shared" si="1"/>
        <v>CN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41"/>
      <c r="AB29" s="41"/>
      <c r="AC29" s="41"/>
      <c r="AD29" s="42"/>
    </row>
    <row r="30" spans="1:30">
      <c r="A30" s="9"/>
      <c r="B30" s="5">
        <f t="shared" si="0"/>
        <v>43612</v>
      </c>
      <c r="C30" s="6" t="str">
        <f t="shared" si="1"/>
        <v>Thứ 2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41"/>
      <c r="AB30" s="41"/>
      <c r="AC30" s="41"/>
      <c r="AD30" s="42"/>
    </row>
    <row r="31" spans="1:30">
      <c r="A31" s="9"/>
      <c r="B31" s="5">
        <f t="shared" si="0"/>
        <v>43613</v>
      </c>
      <c r="C31" s="6" t="str">
        <f t="shared" si="1"/>
        <v>Thứ 3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41"/>
      <c r="AB31" s="41"/>
      <c r="AC31" s="41"/>
      <c r="AD31" s="42"/>
    </row>
    <row r="32" spans="1:30">
      <c r="A32" s="9"/>
      <c r="B32" s="5">
        <f t="shared" si="0"/>
        <v>43614</v>
      </c>
      <c r="C32" s="6" t="str">
        <f t="shared" si="1"/>
        <v>Thứ tư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41"/>
      <c r="AB32" s="41"/>
      <c r="AC32" s="41"/>
      <c r="AD32" s="42"/>
    </row>
    <row r="33" spans="1:30">
      <c r="A33" s="9"/>
      <c r="B33" s="5">
        <f t="shared" si="0"/>
        <v>43615</v>
      </c>
      <c r="C33" s="6" t="str">
        <f t="shared" si="1"/>
        <v>Thứ năm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41"/>
      <c r="AB33" s="41"/>
      <c r="AC33" s="41"/>
      <c r="AD33" s="42"/>
    </row>
    <row r="34" spans="1:30">
      <c r="A34" s="9"/>
      <c r="B34" s="5">
        <f t="shared" si="0"/>
        <v>43616</v>
      </c>
      <c r="C34" s="6" t="str">
        <f t="shared" si="1"/>
        <v>Thứ sáu</v>
      </c>
      <c r="D34" s="13"/>
      <c r="E34" s="13"/>
      <c r="F34" s="13"/>
      <c r="G34" s="13"/>
      <c r="H34" s="13"/>
      <c r="I34" s="13"/>
      <c r="AA34" s="44"/>
      <c r="AB34" s="44"/>
      <c r="AC34" s="44"/>
      <c r="AD34" s="44"/>
    </row>
    <row r="35" spans="1:9">
      <c r="A35" s="9"/>
      <c r="B35" s="14"/>
      <c r="C35" s="14"/>
      <c r="D35" s="14"/>
      <c r="E35" s="14"/>
      <c r="F35" s="14"/>
      <c r="G35" s="14"/>
      <c r="H35" s="14"/>
      <c r="I35" s="14"/>
    </row>
    <row r="36" spans="1:9">
      <c r="A36" s="9"/>
      <c r="B36" s="15"/>
      <c r="C36" s="14"/>
      <c r="D36" s="14"/>
      <c r="E36" s="14" t="s">
        <v>57</v>
      </c>
      <c r="F36" s="14"/>
      <c r="G36" s="14"/>
      <c r="H36" s="14"/>
      <c r="I36" s="14"/>
    </row>
    <row r="37" spans="1:12">
      <c r="A37" s="9"/>
      <c r="B37" s="14"/>
      <c r="C37" s="14"/>
      <c r="D37" s="14"/>
      <c r="E37" s="14" t="s">
        <v>58</v>
      </c>
      <c r="F37" s="14"/>
      <c r="G37" s="14" t="s">
        <v>59</v>
      </c>
      <c r="H37" s="14"/>
      <c r="I37" s="14" t="s">
        <v>60</v>
      </c>
      <c r="K37" t="s">
        <v>61</v>
      </c>
      <c r="L37" s="9" t="s">
        <v>62</v>
      </c>
    </row>
    <row r="38" spans="1:14">
      <c r="A38" s="9"/>
      <c r="B38" s="14"/>
      <c r="C38" s="14" t="s">
        <v>63</v>
      </c>
      <c r="D38" s="116" t="s">
        <v>64</v>
      </c>
      <c r="E38" s="14" t="s">
        <v>65</v>
      </c>
      <c r="F38" s="14"/>
      <c r="G38" s="14" t="s">
        <v>66</v>
      </c>
      <c r="H38" s="14"/>
      <c r="I38" s="14" t="s">
        <v>60</v>
      </c>
      <c r="K38" t="s">
        <v>61</v>
      </c>
      <c r="L38" s="9" t="s">
        <v>62</v>
      </c>
      <c r="N38" t="s">
        <v>67</v>
      </c>
    </row>
    <row r="39" spans="1:12">
      <c r="A39" s="9"/>
      <c r="B39" s="14"/>
      <c r="C39" s="14"/>
      <c r="D39" s="14"/>
      <c r="E39" s="14" t="s">
        <v>68</v>
      </c>
      <c r="F39" s="14"/>
      <c r="G39" s="14" t="s">
        <v>69</v>
      </c>
      <c r="H39" s="14"/>
      <c r="I39" s="14" t="s">
        <v>60</v>
      </c>
      <c r="K39" t="s">
        <v>61</v>
      </c>
      <c r="L39" s="9" t="s">
        <v>62</v>
      </c>
    </row>
  </sheetData>
  <mergeCells count="5">
    <mergeCell ref="D3:I3"/>
    <mergeCell ref="J3:O3"/>
    <mergeCell ref="P3:U3"/>
    <mergeCell ref="V3:X3"/>
    <mergeCell ref="AA3:AC3"/>
  </mergeCells>
  <conditionalFormatting sqref="B4">
    <cfRule type="expression" dxfId="0" priority="3" stopIfTrue="1">
      <formula>B$1="CN"</formula>
    </cfRule>
  </conditionalFormatting>
  <conditionalFormatting sqref="B34">
    <cfRule type="expression" dxfId="0" priority="1" stopIfTrue="1">
      <formula>B$1="CN"</formula>
    </cfRule>
  </conditionalFormatting>
  <conditionalFormatting sqref="B5:B33">
    <cfRule type="expression" dxfId="0" priority="2" stopIfTrue="1">
      <formula>B$1="CN"</formula>
    </cfRule>
  </conditionalFormatting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monthly report</vt:lpstr>
      <vt:lpstr>duty roster (week)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2019-03-11T14:07:00Z</dcterms:created>
  <dcterms:modified xsi:type="dcterms:W3CDTF">2019-04-10T06:04:21Z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1033-10.2.0.7644</vt:lpwstr>
  </property>
</Properties>
</file>